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10" yWindow="32760" windowWidth="12120" windowHeight="9105" activeTab="0"/>
  </bookViews>
  <sheets>
    <sheet name="Rekapitulacija" sheetId="1" r:id="rId1"/>
    <sheet name="Građevinski" sheetId="2" r:id="rId2"/>
    <sheet name="Obrtnički" sheetId="3" r:id="rId3"/>
    <sheet name="ViK" sheetId="4" r:id="rId4"/>
  </sheets>
  <definedNames>
    <definedName name="Excel_BuiltIn_Print_Area_1" localSheetId="1">'Građevinski'!$A$1:$F$1</definedName>
    <definedName name="Excel_BuiltIn_Print_Area_1" localSheetId="0">'Rekapitulacija'!#REF!</definedName>
    <definedName name="Excel_BuiltIn_Print_Area_1" localSheetId="3">'ViK'!$A$1:$F$1</definedName>
    <definedName name="Excel_BuiltIn_Print_Area_1">#REF!</definedName>
    <definedName name="Excel_BuiltIn_Print_Area_1___1">#REF!</definedName>
    <definedName name="Excel_BuiltIn_Print_Area_9">"$"</definedName>
    <definedName name="Excel_BuiltIn_Print_Titles_1" localSheetId="1">'Građevinski'!$1:$1</definedName>
    <definedName name="Excel_BuiltIn_Print_Titles_1" localSheetId="0">'Rekapitulacija'!#REF!</definedName>
    <definedName name="Excel_BuiltIn_Print_Titles_1" localSheetId="3">'ViK'!$1:$1</definedName>
    <definedName name="Excel_BuiltIn_Print_Titles_1">#REF!</definedName>
    <definedName name="Excel_BuiltIn_Print_Titles_1___1">#REF!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6___6">#REF!</definedName>
    <definedName name="Excel_BuiltIn_Print_Titles_7">"$"</definedName>
    <definedName name="Excel_BuiltIn_Print_Titles_8">#REF!</definedName>
    <definedName name="Excel_BuiltIn_Print_Titles_9">"$"</definedName>
    <definedName name="_xlnm.Print_Area" localSheetId="1">'Građevinski'!$A$1:$F$126</definedName>
    <definedName name="_xlnm.Print_Area" localSheetId="2">'Obrtnički'!$A$1:$F$345</definedName>
    <definedName name="_xlnm.Print_Area" localSheetId="0">'Rekapitulacija'!$A$1:$F$67</definedName>
    <definedName name="_xlnm.Print_Area" localSheetId="3">'ViK'!$A$1:$F$50</definedName>
    <definedName name="_xlnm.Print_Titles" localSheetId="1">'Građevinski'!$1:$5</definedName>
    <definedName name="_xlnm.Print_Titles" localSheetId="2">'Obrtnički'!$1:$5</definedName>
    <definedName name="_xlnm.Print_Titles" localSheetId="0">'Rekapitulacija'!$1:$4</definedName>
    <definedName name="_xlnm.Print_Titles" localSheetId="3">'ViK'!$1:$5</definedName>
  </definedNames>
  <calcPr fullCalcOnLoad="1" refMode="R1C1"/>
</workbook>
</file>

<file path=xl/sharedStrings.xml><?xml version="1.0" encoding="utf-8"?>
<sst xmlns="http://schemas.openxmlformats.org/spreadsheetml/2006/main" count="541" uniqueCount="369">
  <si>
    <t>-sav potreban materijal, alat i pribor sa prijenosom do mjesta ugradbe</t>
  </si>
  <si>
    <t>-radnu snagu potrebnu za izvedbu označenog rada uključujući premještanje i izradu skele, ljestava, itd.</t>
  </si>
  <si>
    <t>-svu oštetu za prekrivanje i zaštitu drugih obrtnika</t>
  </si>
  <si>
    <t>-odstranjenje prljavštine i otpadaka</t>
  </si>
  <si>
    <t xml:space="preserve">-popravak na svojim ili tuđim radovima iz nepažnje </t>
  </si>
  <si>
    <t>SOBOSLIKARSKI I LIČILAČKI RADOVI</t>
  </si>
  <si>
    <t>Troškovničke stavke uključuju dobavu i ugradnju svih opisanih materijala.Svaki rad podrazumijeva se kompletno izveden i dogotovljen , ukoliko to opisom stavke nije drugačije naznačeno, a točno prema projektu i opisu troškovnika. Jedinična cijena mora sadržavati :</t>
  </si>
  <si>
    <t xml:space="preserve"> - sav rad i prijenose na gradilišta s transportom</t>
  </si>
  <si>
    <t xml:space="preserve"> -  materijal i alat s uskladištenjem</t>
  </si>
  <si>
    <t xml:space="preserve"> - radnu skelu</t>
  </si>
  <si>
    <t xml:space="preserve"> - krpanja i popravke</t>
  </si>
  <si>
    <t xml:space="preserve"> - čišćenje prostorija i zidnih površina po završetku rada od morta i otpadaka</t>
  </si>
  <si>
    <t xml:space="preserve"> - nadokanadu za sve eventualne štete </t>
  </si>
  <si>
    <t xml:space="preserve"> - sve posredne i neposredne troškove</t>
  </si>
  <si>
    <t>ZIDARSKI RADOVI</t>
  </si>
  <si>
    <t>Napomena: U cijenu stavke uračunati potrebnu skelu.</t>
  </si>
  <si>
    <t>4.1.</t>
  </si>
  <si>
    <t>4.2.</t>
  </si>
  <si>
    <t>4.3.</t>
  </si>
  <si>
    <r>
      <t xml:space="preserve">10 090 ZAGREB </t>
    </r>
    <r>
      <rPr>
        <sz val="8"/>
        <rFont val="Swis721 LtCn BT"/>
        <family val="2"/>
      </rPr>
      <t xml:space="preserve"> </t>
    </r>
    <r>
      <rPr>
        <b/>
        <sz val="8"/>
        <rFont val="Swis721 LtCn BT"/>
        <family val="2"/>
      </rPr>
      <t>-  Ante Topića Mimare 9</t>
    </r>
  </si>
  <si>
    <t>e-mail :      dragana.bojic@zg.t-com.hr</t>
  </si>
  <si>
    <t>DEMONTAŽE I RUŠENJA</t>
  </si>
  <si>
    <r>
      <t>m</t>
    </r>
    <r>
      <rPr>
        <vertAlign val="superscript"/>
        <sz val="10"/>
        <rFont val="Arial"/>
        <family val="2"/>
      </rPr>
      <t>2</t>
    </r>
  </si>
  <si>
    <t>Demontaže i rušenja ukupno:</t>
  </si>
  <si>
    <t>Sva vrata okovati cilindar petljama, usadnim bravama s ključem. Vidljivi okov po izboru projektanta, montaža uključena u cijenu.</t>
  </si>
  <si>
    <t>Sve mjere vrata u troškovniku definirane su kao građevinske mjere.</t>
  </si>
  <si>
    <t>Keramičarski radovi ukupno:</t>
  </si>
  <si>
    <t>OPĆI UVJETI SOBOSLIKARSKO-LIČILAČKIH RADOVA</t>
  </si>
  <si>
    <t xml:space="preserve">  Rad mora biti izveden  prema opisu u stavkama troškovnika sa   materijalima koji moraju odgovarati Hrvatskim normama.</t>
  </si>
  <si>
    <t>Površine koje se boje ili liče izvođač je dužan prije rada pregledati i ukazati na eventualne nedostatke, vlažnost materijala itd.</t>
  </si>
  <si>
    <t>OPĆI UVJETI GIPSARSKIH RADOVA</t>
  </si>
  <si>
    <t>GIPSARSKI RADOVI</t>
  </si>
  <si>
    <t>* maske širine do 20 cm</t>
  </si>
  <si>
    <t>* maske širine preko 20 cm</t>
  </si>
  <si>
    <t>Izrada maski od gips-kartonskih  ploča debljine 1,25 cm  na  potrebnoj  potkonstrukciji. 
U cijenu uključiti sva potrebna sredstva za pričvršćenje i potkonstrukciju, te  gletanje spojeva ploča  i  ojačanja uglova rabic pletivom.</t>
  </si>
  <si>
    <t>Radovi s gips-kartonskihom ukupno:</t>
  </si>
  <si>
    <t>7.1.</t>
  </si>
  <si>
    <t>7.2.</t>
  </si>
  <si>
    <t>7.3.</t>
  </si>
  <si>
    <t>B.8.</t>
  </si>
  <si>
    <t>B.9.</t>
  </si>
  <si>
    <t>OPĆI UVJETI STOLARSKIH RADOVA</t>
  </si>
  <si>
    <t>Stolarski radovi uključuju dobavu i postavu vanjske stolarije, te unutrašnjih vrata.</t>
  </si>
  <si>
    <t>Ugradba  građevne stolarije izvodi se  suhom montažom.</t>
  </si>
  <si>
    <t xml:space="preserve">Svi vanjske stijene, vrata i prozori će se izraditi od ariševog drva I klase, sa završnom obradom poliuretanskim lakom u boji po izboru projektanta. Prijeklop krila i okvira treba biti sa tri kontaktne površine i s brtvilom. </t>
  </si>
  <si>
    <t>Betonska podloga mora biti suha i čista. Na tako pripremljenu podlogu polaže se:</t>
  </si>
  <si>
    <r>
      <t>1 Premaz</t>
    </r>
    <r>
      <rPr>
        <sz val="10"/>
        <rFont val="Arial"/>
        <family val="2"/>
      </rPr>
      <t>: MAPELASTIC (ili jednakovrijedan) nanešen na podlogu metalnom lopaticom, valjkom, četkom ili strojno špricanjem</t>
    </r>
  </si>
  <si>
    <t>Nakon nanošenja prvog sloja utiskuje se armaturna mrežica od staklenih vlakna, a u rubne spojeve umeću  se kutni elementi i "MAPEBAND" (ili jednakovrijedan) traka. Instalacijski prodori obrađuju se "MAPEBAND" (ili jednakovrijedan) manžetama.</t>
  </si>
  <si>
    <r>
      <t>2 Premaz</t>
    </r>
    <r>
      <rPr>
        <sz val="10"/>
        <rFont val="Arial"/>
        <family val="2"/>
      </rPr>
      <t>: MAPELASTIC (ili jednakovrijedan) - ukupna debljina membrane ne smije biti manja od 2 mm.</t>
    </r>
  </si>
  <si>
    <t>Način polaganja po izboru projektanta. U cijenu je potrebno uključiti fugiranje fugir masom u boji po izboru projektanta. Obrada kuteva trajnoelastičnim kitom u boji fugir mase treba biti uključena u cijenu.</t>
  </si>
  <si>
    <r>
      <t xml:space="preserve">Izvođač treba prije početka radova preuzeti podloge.Izvođač će pregledati podloge (glazure i zaglađeni beton na stubištima), provjeriti njihovu ravninu i eventualno pronađene nedostatke predočiti šefu gradilišta i nadzornom inžinjeru , koji će odrediti način sanacije.Nakon uvođenja u radove, izvođač ker. radova, </t>
    </r>
    <r>
      <rPr>
        <b/>
        <sz val="10"/>
        <rFont val="Arial"/>
        <family val="2"/>
      </rPr>
      <t xml:space="preserve">ne može </t>
    </r>
    <r>
      <rPr>
        <sz val="10"/>
        <rFont val="Arial"/>
        <family val="2"/>
      </rPr>
      <t>opravdavati nedostatke u kvaliteti neravninom podloge.</t>
    </r>
  </si>
  <si>
    <r>
      <t>Materijali za izolacije</t>
    </r>
    <r>
      <rPr>
        <sz val="10"/>
        <rFont val="Arial"/>
        <family val="2"/>
      </rPr>
      <t>, te izrada trebaju odgovarati Hrvatskim normama, odnosno Tehničkim uvijetima za izoliranje ravnih krovova (HRN U.F2.024).</t>
    </r>
  </si>
  <si>
    <r>
      <t xml:space="preserve">Čvrstoću, hrapavost, vlažnost i kiselost </t>
    </r>
    <r>
      <rPr>
        <b/>
        <sz val="10"/>
        <rFont val="Arial"/>
        <family val="2"/>
      </rPr>
      <t>betonske podloge</t>
    </r>
    <r>
      <rPr>
        <sz val="10"/>
        <rFont val="Arial"/>
        <family val="2"/>
      </rPr>
      <t xml:space="preserve"> izvođač treba povjeriti i uskladiti recepturu premaza sa kvalitetom podloge. Onečišćene podloge</t>
    </r>
    <r>
      <rPr>
        <b/>
        <sz val="10"/>
        <rFont val="Arial"/>
        <family val="2"/>
      </rPr>
      <t xml:space="preserve"> </t>
    </r>
    <r>
      <rPr>
        <sz val="10"/>
        <rFont val="Arial"/>
        <family val="2"/>
      </rPr>
      <t xml:space="preserve">(zemlja, ulje i sl.) čistiti mehanički i vodom, te sredstvima koja propisuje i dozvoljava proizvođač hidroizolacije. </t>
    </r>
  </si>
  <si>
    <r>
      <t xml:space="preserve">Svi stolarski radovi moraju biti izvedeni prema </t>
    </r>
    <r>
      <rPr>
        <b/>
        <sz val="10"/>
        <rFont val="Arial"/>
        <family val="2"/>
      </rPr>
      <t>radioničkim nacrtima</t>
    </r>
    <r>
      <rPr>
        <sz val="10"/>
        <rFont val="Arial"/>
        <family val="2"/>
      </rPr>
      <t xml:space="preserve"> izrađenim temeljem  troškovnika, shema i  projektantskih detalja. Cijenu izrade radioničkih nacrta uključiti u jedinične cijene.</t>
    </r>
  </si>
  <si>
    <r>
      <t>Radioničke nacrte</t>
    </r>
    <r>
      <rPr>
        <sz val="10"/>
        <rFont val="Arial"/>
        <family val="2"/>
      </rPr>
      <t xml:space="preserve"> će prije početka izvedbe potpisom </t>
    </r>
    <r>
      <rPr>
        <b/>
        <sz val="10"/>
        <rFont val="Arial"/>
        <family val="2"/>
      </rPr>
      <t>ovjeriti</t>
    </r>
    <r>
      <rPr>
        <sz val="10"/>
        <rFont val="Arial"/>
        <family val="2"/>
      </rPr>
      <t xml:space="preserve"> </t>
    </r>
    <r>
      <rPr>
        <b/>
        <sz val="10"/>
        <rFont val="Arial"/>
        <family val="2"/>
      </rPr>
      <t>projektant</t>
    </r>
    <r>
      <rPr>
        <sz val="10"/>
        <rFont val="Arial"/>
        <family val="2"/>
      </rPr>
      <t xml:space="preserve"> .</t>
    </r>
  </si>
  <si>
    <t>Izrada maski od vodootpornih gips-kartonskih  ploča debljine 1,25 cm  na  potrebnoj  potkonstrukciji. 
U cijenu uključiti sva potrebna sredstva za pričvršćenje i potkonstrukciju, te  gletanje spojeva ploča  i  ojačanja uglova rabic pletivom.</t>
  </si>
  <si>
    <t>Bojanje zidova od gips-kartonskih ploča disperzivnom bojom (3 ruke) u tonu po izboru projektanta sa svim potrebnim predradnjama (gletanje, brušenje, otprašivanje, impregnacija i dr.)</t>
  </si>
  <si>
    <t>Podopolagački radovi</t>
  </si>
  <si>
    <t>SVEUKUPNO</t>
  </si>
  <si>
    <r>
      <t></t>
    </r>
    <r>
      <rPr>
        <sz val="10"/>
        <rFont val="Times New Roman"/>
        <family val="1"/>
      </rPr>
      <t xml:space="preserve">      </t>
    </r>
    <r>
      <rPr>
        <sz val="10"/>
        <rFont val="Arial"/>
        <family val="2"/>
      </rPr>
      <t>posebno se ne naplaćuje zatvaranje (žbukanje) žljebova nakon što su položeni instalacioni vodovi.</t>
    </r>
  </si>
  <si>
    <r>
      <t>Kod obračuna količina otvori do 3 m</t>
    </r>
    <r>
      <rPr>
        <vertAlign val="superscript"/>
        <sz val="10"/>
        <rFont val="Arial"/>
        <family val="2"/>
      </rPr>
      <t>2</t>
    </r>
    <r>
      <rPr>
        <sz val="10"/>
        <rFont val="Arial"/>
        <family val="2"/>
      </rPr>
      <t xml:space="preserve"> nisu odbijani, a špalete su neobračunate, dok su otvori veći od 3 m</t>
    </r>
    <r>
      <rPr>
        <vertAlign val="superscript"/>
        <sz val="10"/>
        <rFont val="Arial"/>
        <family val="2"/>
      </rPr>
      <t>2</t>
    </r>
    <r>
      <rPr>
        <sz val="10"/>
        <rFont val="Arial"/>
        <family val="2"/>
      </rPr>
      <t xml:space="preserve"> odbijani, a špalete izražene u m’.</t>
    </r>
  </si>
  <si>
    <t>* propustljivost zraka 1-9,9 m3/h pri razlici 
pritiska 10-300 Pa ili izražena koeficijentom manjim od 0,25, te ukupno treba biti ocijenjena s C kategorijom kvalitete.</t>
  </si>
  <si>
    <t>* svi spojevi trebaju biti bez deformacija pri 
koncentriranom opterećenju (sili) od 1 kN</t>
  </si>
  <si>
    <t>* najveći prolaz topline 3,0 W/m2°K</t>
  </si>
  <si>
    <t>* otpornost na buku najmanje 40 dB po kriteriju DIN 4109.</t>
  </si>
  <si>
    <t>STOLARSKI RADOVI</t>
  </si>
  <si>
    <t>9.1.</t>
  </si>
  <si>
    <t>U jediničnoj cijeni svake stavke mora biti sadržana nabavka materijala i njegova dostava na gradilište,izravnavajuća masa, sva ošteta, alat, sav rad i radna snaga sa sortiranjem i raznašanjem, postavom parketa i letvica, struganjem, odstranjivanjem strugotine i prašine.</t>
  </si>
  <si>
    <t>m'</t>
  </si>
  <si>
    <t>Stolarski radovi ukupno:</t>
  </si>
  <si>
    <t>OPĆI UVJETI KERAMIČARSKIH RADOVA</t>
  </si>
  <si>
    <t>Materijali moraju odgovarati Hrvatskim normama, odnosno Zakonu o standardizaciji (N.N :br.53/91,26/93,44/95) i HRN U.F2.011- tehnički uvjeti za izvođenje keramičarskih radova.</t>
  </si>
  <si>
    <t>Opločenje zidova i podova vrši se pomoću vodonepropusnih građevinskih ljepila.</t>
  </si>
  <si>
    <t>Jedinična cijena treba sadržavati :</t>
  </si>
  <si>
    <t xml:space="preserve">-sav rad, materijal. pomoćni materijal i alat </t>
  </si>
  <si>
    <t>-transport, prijenos i uskladištenje materijala-čišćenje po završenom radu</t>
  </si>
  <si>
    <t>-odstranjenje otpadaka</t>
  </si>
  <si>
    <t>KERAMIČARSKI   RADOVI</t>
  </si>
  <si>
    <t>Bojanje stropova obloženih gips-kartonskim pločama disperzivnom bojom (3 ruke) u tonu po izboru projektanta sa svim potrebnim predradnjama (gletanje, brušenje, otprašivanje, impregnacija i dr.)</t>
  </si>
  <si>
    <t>OPĆE NAPOMENE:</t>
  </si>
  <si>
    <t>Osim toga , izvođač je obavezan pridržavati se uputa projektanta/nadzora u svim pitanjima koja se odnose na izbor i obradu materijala i način izvedbe pojedinih detalja, ukoliko to nije već opisano troškovnikom.</t>
  </si>
  <si>
    <t>U slučaju da opis pojedine stavke nije dovoljno jasan, mjerodavna je samo uputa i tumačenje projektanta/nadzora.O tome se izvođač treba informirati već prilikom sastavljanja jedinične cijene.</t>
  </si>
  <si>
    <t>Izvođač je dužan prilikom sastavljana ponude proučiti sve potrebne projekte radi potpunog uvida u objekt.</t>
  </si>
  <si>
    <t>U jediničnim cijenama moraju biti obuhvaćeni svi troškovi potrebni za dovršenje predviđenog rada, tj. materijal s prevozima i prenosima, troškovi mehanizacije, radna snaga sa svim dodacima, svi režijski troškovi izvođača, obveze, porezi, dobit i ostalo, tako da je ponuđena cijena konačna.</t>
  </si>
  <si>
    <t>U ponuđenim jediničnim cijenama moraju također biti obuhvaćeni svi pripremni radovi potrebni za izgradnju zgrade, kao što je izvedba svih pomoćnih objekta i instalacijskih priključaka gradilišta, ograde gradilišta itd.</t>
  </si>
  <si>
    <t>Svi upotrebljeni i ugrađeni materijali moraju odgovarati Hrvatskim normama, a atesti ne smiju biti stariji od godine dana. Atesti za betone se moraju odnositi na uzorke betona uzete na mjestu i u vrijeme ugradnje pojedine tehnološke faze betoniranja.</t>
  </si>
  <si>
    <t>A</t>
  </si>
  <si>
    <t>GRAĐEVINSKI RADOVI</t>
  </si>
  <si>
    <t>A.1.</t>
  </si>
  <si>
    <t>1.1.</t>
  </si>
  <si>
    <t>m</t>
  </si>
  <si>
    <t>1.2.</t>
  </si>
  <si>
    <t>1.3.</t>
  </si>
  <si>
    <t>1.4.</t>
  </si>
  <si>
    <t>A.2.</t>
  </si>
  <si>
    <t>2.1.</t>
  </si>
  <si>
    <r>
      <t>m</t>
    </r>
    <r>
      <rPr>
        <vertAlign val="superscript"/>
        <sz val="10"/>
        <rFont val="Arial"/>
        <family val="2"/>
      </rPr>
      <t>2</t>
    </r>
  </si>
  <si>
    <t>2.2.</t>
  </si>
  <si>
    <t>Dobava i postavljanje mesinganog "L" profila 30/30/3 mm u podnu konstrukciju za razliku dva poda u materijalima ili visini.</t>
  </si>
  <si>
    <t>Zidarska  obrada  usjeka, proboja, prolaza i šliceva  nakon montaže i ispitivanja instalacija. Vodovodne pocinčane cijevi  se  obrađuju  cementnim  mortom,  a  ostale  produžnim  mortom. Usjeci  10  cm  i  širi,  te  proboji  i  prolazi  10x10 cm i više  se rabiciraju,  što  je  uključeno  u  cijenu.  Kompletan  rad  i  materijal  po  pravilima  struke.</t>
  </si>
  <si>
    <t>šlicevi do 10 cm</t>
  </si>
  <si>
    <t>šlicevi preko 10 cm</t>
  </si>
  <si>
    <t>Razne  zidarske  pripomoći  kod  montaže  svih  vrsta  instalacija  i  opreme  prema  utrošenim  satima  ovjerenim  od  strane  nadzornog  inženjera.</t>
  </si>
  <si>
    <t>zidar</t>
  </si>
  <si>
    <t>h</t>
  </si>
  <si>
    <t>radnik</t>
  </si>
  <si>
    <t>Višekratno  čišćenje  objekta i gradilišta nakon  dovršetka  pojedinih  radova.  Rad  obuhvaća  ručno  metenje,  odnošenje  šute i odvoz na gradsku deponiju, smeća  i  dr. Nakon svakog završenog rada obavlja se čišćenje što treba uključiti u jedinstvenu cijenu.
Čišćenje  obaviti  tako  da  se  ne  nanesu  mehanička  i  kemijska  oštećenja.</t>
  </si>
  <si>
    <t>Završno  čišćenje  objekta  i okolnog terena nakon  dovršetka  svih  radova.  Rad  obuhvaća  odvoz građevinske šute, smeća i otpadnog materijala ,ručno  metenje, pranje podova,  sanitarnih  uređaja i zidova obloženih keramikom, čišćenje prozora, vrata  i  dr.</t>
  </si>
  <si>
    <t>Za  razne  radove  koji  nisu  obuhvaćeni  ovim  troškovnikom  predviđa  se  paušalna  svota  koja  će  se  obračunati  prema  stvarnim  troškovima  odobrenim  po  investitoru  i  nadzornom  inženjeru.</t>
  </si>
  <si>
    <t>Zidarski radovi ukupno:</t>
  </si>
  <si>
    <t>5.1.</t>
  </si>
  <si>
    <t>5.2.</t>
  </si>
  <si>
    <t>B</t>
  </si>
  <si>
    <t>OBRTNIČKI RADOVI</t>
  </si>
  <si>
    <t>B.6.</t>
  </si>
  <si>
    <t>OPĆI UVJETI IZOLATERSKIH RADOVA</t>
  </si>
  <si>
    <t>Jedinična cijena treba sadržavati:</t>
  </si>
  <si>
    <t xml:space="preserve"> - čišćenje i pripremu podloga</t>
  </si>
  <si>
    <t xml:space="preserve"> - sav rad, materijale,  transporte i radne skele</t>
  </si>
  <si>
    <t xml:space="preserve"> - čišćenje po završenom radu</t>
  </si>
  <si>
    <t xml:space="preserve"> - nadoknadu  eventualne štete nastale iz nepažnje  na svojim ili tuđim radovima </t>
  </si>
  <si>
    <t>IZOLATERSKI RADOVI</t>
  </si>
  <si>
    <t>paušal</t>
  </si>
  <si>
    <t>Izolaterski radovi ukupno:</t>
  </si>
  <si>
    <t>B.7.</t>
  </si>
  <si>
    <t>Svi radovi navedeni u ovom troškovniku moraju biti izvedeni stručno i solidno,  prema projektu, važećim zakonima,  tehničkim propisima i uputama nadzorne službe.</t>
  </si>
  <si>
    <t>Popravak postojeće žbuke nakon skidanja keramike sa zidova (poravnavanje). Na zidove se lijepi nova keramika.
Sve spojeve različitih materijala potrebno je rabicirati rabic pletivom.</t>
  </si>
  <si>
    <t>B.4.</t>
  </si>
  <si>
    <t>B.5.</t>
  </si>
  <si>
    <t>* po kriterijima standarda D.E8.193 i D.E8.235</t>
  </si>
  <si>
    <t>* vodotijesnost na pritisak od 300 Pa</t>
  </si>
  <si>
    <t>* količine vode 2 l/m2/min</t>
  </si>
  <si>
    <t xml:space="preserve"> Broj i način nanošenja premaza, prema uputstvu proizvođača. Završetke hidroizolacije, njeno spajanje na druge građevinske elemente, izvesti prema priloženim detaljima navedeni uz pojedinčne stavke ovog troškovnika.</t>
  </si>
  <si>
    <t>Soboslikarsko-ličilački radovi ukupno:</t>
  </si>
  <si>
    <t>Zidarski radovi</t>
  </si>
  <si>
    <t>GRAĐEVINSKI RADOVI UKUPNO:</t>
  </si>
  <si>
    <t>Izolaterski radovi</t>
  </si>
  <si>
    <t>Keramičarski radovi</t>
  </si>
  <si>
    <t>Količina</t>
  </si>
  <si>
    <t>Redni
broj</t>
  </si>
  <si>
    <t>O p i s   r a d o v a</t>
  </si>
  <si>
    <t>Jedinica
mjere</t>
  </si>
  <si>
    <t>Jedinična  cijena</t>
  </si>
  <si>
    <t>Ukupna    cijena</t>
  </si>
  <si>
    <t>kom</t>
  </si>
  <si>
    <t>A.</t>
  </si>
  <si>
    <t>Građevinski radovi</t>
  </si>
  <si>
    <t>B.</t>
  </si>
  <si>
    <t>Obrtnički radovi</t>
  </si>
  <si>
    <t>REKAPITULACIJA</t>
  </si>
  <si>
    <t xml:space="preserve">  Građevinski radovi</t>
  </si>
  <si>
    <t>Kn</t>
  </si>
  <si>
    <t xml:space="preserve">  Obrtnički radovi</t>
  </si>
  <si>
    <t>A.      UKUPNO:</t>
  </si>
  <si>
    <t>B.      UKUPNO:</t>
  </si>
  <si>
    <t>Sveukupno:</t>
  </si>
  <si>
    <t>Soboslikarsko-ličilački radovi</t>
  </si>
  <si>
    <t>Stolarski radovi</t>
  </si>
  <si>
    <t>+10% za nepredviđene radove</t>
  </si>
  <si>
    <t>2.3.</t>
  </si>
  <si>
    <t>3.1.</t>
  </si>
  <si>
    <t>3.2.</t>
  </si>
  <si>
    <t>OPĆI UVJETI  ZIDARSKIH RADOVA</t>
  </si>
  <si>
    <t>Upotrebljeni materijali moraju odgovarati Hrvatskim normama (Zakon o standardizaciji N.N :br 53/91.26/93,44/95).</t>
  </si>
  <si>
    <t>Prilikom izvođenja zidova zgrada izvođač se mora pridržavati slijedećih mjera:</t>
  </si>
  <si>
    <t>Ugradnja se vrši po principu suhe ugradnje 
na slijepe okvire, brtvljenjem i zaptivanjem, te ugradnjom kutnih lajsni, a sve usklađeno s ostalim radovima. Na pragovima ulaznih vrata ugraditi toplinsku izolaciju za prekid "hladnog mosta", podvući vanjsku, neprekinutu hidroizolaciju u sljubnicu između praga i spojne letve, a gornju profiliranu stranicu praga opšiti profilom od aluminija. 
Izvoditelj treba predočiti vlastiti prijedlog radioničkih detalja.</t>
  </si>
  <si>
    <t xml:space="preserve">Demontaže i rušenja </t>
  </si>
  <si>
    <t>Radovi ostalih obrtnika moraju se prekrivanjem zaštititi od zaprljanja ili oštećenja.Izvođač radova je dužan predložiti i napraviti uzorke i zatražiti odobrenje projektanta, jer bez toga ne može otpočeti s radom.Ukoliko opis koje stavke troškovnika nije potpun ili dovoljno jasan, dužan je prije davanja ponude tražiti razjašnjenje i ponudu dopuniti.</t>
  </si>
  <si>
    <t>Jediničnim cijenama treba obuhvatiti :</t>
  </si>
  <si>
    <t>Za  razne  radove  koji  nisu  obuhvaćeni  ovim  troškovnikom  predviđa  se  paušalna  svota  u iznosu od 10% vrijednosti naprijed navedenih stavaka, a koji  će  se  obračunati  prema  stvarnim  troškovima  odobrenim  po  investitoru  i  nadzornom  inženjeru.</t>
  </si>
  <si>
    <r>
      <t>Zidarski radovi obuhvaćaju razne popravke žbuke na zidovima i stropovima prostora</t>
    </r>
    <r>
      <rPr>
        <sz val="10"/>
        <rFont val="Arial"/>
        <family val="2"/>
      </rPr>
      <t>, te izradu cementnih glazura.</t>
    </r>
  </si>
  <si>
    <r>
      <t></t>
    </r>
    <r>
      <rPr>
        <sz val="10"/>
        <rFont val="Times New Roman"/>
        <family val="1"/>
      </rPr>
      <t xml:space="preserve">      </t>
    </r>
    <r>
      <rPr>
        <sz val="10"/>
        <rFont val="Arial"/>
        <family val="2"/>
      </rPr>
      <t>za žbukanje upotrijebiti produženi mort MM 5 ili MM10</t>
    </r>
  </si>
  <si>
    <t xml:space="preserve"> -   u vidljive bridove žbuke trebaju biti ugrađeni kutni zaštitni pocinčani profili.</t>
  </si>
  <si>
    <t>2.4.</t>
  </si>
  <si>
    <t>2.5.</t>
  </si>
  <si>
    <t>2.6.</t>
  </si>
  <si>
    <t>2.7.</t>
  </si>
  <si>
    <t>Dobava i ugradnja tipskih revizionih vratašca od inoxa na mjestu revizije i glavnih ventila na obzidu instalacionog kanala od šuplje opeke. Ugradba se vrši cementnim mortom MM-10.</t>
  </si>
  <si>
    <t>2.8.</t>
  </si>
  <si>
    <t>2.9.</t>
  </si>
  <si>
    <t>2.10.</t>
  </si>
  <si>
    <t>2.11.</t>
  </si>
  <si>
    <t>2.12.</t>
  </si>
  <si>
    <r>
      <t xml:space="preserve">Ovi </t>
    </r>
    <r>
      <rPr>
        <b/>
        <sz val="10"/>
        <rFont val="Arial"/>
        <family val="2"/>
      </rPr>
      <t>radovi obuhvaćaju</t>
    </r>
    <r>
      <rPr>
        <sz val="10"/>
        <rFont val="Arial"/>
        <family val="2"/>
      </rPr>
      <t xml:space="preserve"> hidroizolaciju sanitarnog čvora i toplinsku izolaciju poda u hodniku i sanitarnom čvoru.</t>
    </r>
  </si>
  <si>
    <t>B.3.</t>
  </si>
  <si>
    <t>B.4.0.</t>
  </si>
  <si>
    <t>* prag veličine  108x15x4 cm</t>
  </si>
  <si>
    <t>8.1.</t>
  </si>
  <si>
    <t>8.2.</t>
  </si>
  <si>
    <t>8.3.</t>
  </si>
  <si>
    <t>8.4.</t>
  </si>
  <si>
    <t>Razne ugradnje ukupno:</t>
  </si>
  <si>
    <t>RAZNE UGRADNJE</t>
  </si>
  <si>
    <t>9.2.</t>
  </si>
  <si>
    <t>Razne ugradnje</t>
  </si>
  <si>
    <t>2.13.</t>
  </si>
  <si>
    <t>B.9</t>
  </si>
  <si>
    <t>B.10.</t>
  </si>
  <si>
    <t>10.1.</t>
  </si>
  <si>
    <t>10.2.</t>
  </si>
  <si>
    <t>10.3.</t>
  </si>
  <si>
    <t>10.4.</t>
  </si>
  <si>
    <t>10.5.</t>
  </si>
  <si>
    <t>10.6.</t>
  </si>
  <si>
    <t>10.7.</t>
  </si>
  <si>
    <r>
      <t>Dobava i postava podnih keramičkih gres glaziranih pločica I klase, većeg formata</t>
    </r>
    <r>
      <rPr>
        <sz val="10"/>
        <color indexed="14"/>
        <rFont val="Arial"/>
        <family val="2"/>
      </rPr>
      <t xml:space="preserve"> </t>
    </r>
    <r>
      <rPr>
        <sz val="10"/>
        <rFont val="Arial"/>
        <family val="2"/>
      </rPr>
      <t xml:space="preserve">na podu hodnika i wc-a. </t>
    </r>
    <r>
      <rPr>
        <sz val="10"/>
        <rFont val="Arial"/>
        <family val="2"/>
      </rPr>
      <t xml:space="preserve">Boja pločica prema odabiru projektanta (kombinacija dvije boje). Pločice se postavljaju na pripremljenu podlogu cementnim fleksibilnim ljepilom Mapei Keraflex, te se fugiraju fugir masom u boji prema odabiru projektanta. Na sve završne rubove potrebno je postaviti profiliranu završnu aluminijsku lajsnu debljine 12 mm u boji prema izboru projektanta.U jedinične cijene uključen je vezni i brtveni materijal,završne lajsne te čiščenje keramike nakon opločenja i fugiranja od ostataka ljepila i fugir mase. </t>
    </r>
  </si>
  <si>
    <r>
      <t xml:space="preserve">LID-PROJEKT </t>
    </r>
    <r>
      <rPr>
        <b/>
        <sz val="8"/>
        <rFont val="Swis721 Cn BT"/>
        <family val="2"/>
      </rPr>
      <t>j.d.o.o.</t>
    </r>
  </si>
  <si>
    <t xml:space="preserve">Pažljivo skidanje zidne obloge od keramičkih pločica zajedno sa minimalnim skidanjem žbuke sa zidova u sanitarijama, utovar šute u kamion i odvoz na gradsku deponiju udaljenu do 10 km. U cijenu uključiti i pristojbu za odlaganje šute i ostalog na gradskoj deponiji. </t>
  </si>
  <si>
    <t xml:space="preserve">Pažljivo skidanje podne obloge i sokla od keramičkih pločica u čajnoj kuhinji i predprostoru, utovar šute u kamion i odvoz na gradsku deponiju udaljenu do 10 km. U cijenu uključiti i pristojbu za odlaganje šute i ostalog na gradskoj deponiji. </t>
  </si>
  <si>
    <t xml:space="preserve">Pažljivo skidanje podne obloge od keramičkih pločica u sanitarijama, utovar šute u kamion i odvoz na gradsku deponiju udaljenu do 10 km. U cijenu uključiti i pristojbu za odlaganje šute i ostalog na gradskoj deponiji. </t>
  </si>
  <si>
    <t>Probijanje otvora u unutarnjem pregradnom zidanom zidu debljine 15 cm, utovar u kamion i odvoz na gradsku deponiju udaljenu do 15 km. U cijenu uključiti i pristojbu za odlaganje šute i ostalog na gradskoj deponiji. Rušenje izvoditi uz potrebna podupiranja, te ugradnju novog nadvoja.</t>
  </si>
  <si>
    <t>* otvor veličine 85x2,05 cm + nadvoj 125x20 cm</t>
  </si>
  <si>
    <t>1.5.</t>
  </si>
  <si>
    <t>1.6.</t>
  </si>
  <si>
    <t xml:space="preserve">Pažljivo uklanjanje dijela  postojećeg pregradnog zida od gips-kartonskih ploča (dio zida uz prolaz prema sanitarnim čvorovima), utovar u kamion i odvoz na gradsku deponiju udaljenu do 15 km. U cijenu uključiti i pristojbu za odlaganje šute i ostalog na gradskoj deponiji. </t>
  </si>
  <si>
    <t>Dobava i ugradnja prefabriciranog nadvoja za nova vrata u pregradnom zidanom zidu.</t>
  </si>
  <si>
    <t>* dužina nadvoja je 120 cm</t>
  </si>
  <si>
    <t>Zazidavanje postojećeg otvora za vrata blok opekom 50x25x10 cm u produžnom mortu mortu M-5. Opeka  prije  ugradbe  mora  imati  atest o  ispitivanju i zadovoljavanju kriterija standarda B. D1. 015. Na svakih 50 cm visine dijelove novog zida vezati sa ankerima za postojeće zidove.</t>
  </si>
  <si>
    <t>Grubo i funo žbukanje produžnom cementnom žbukom zazidanog otvora, sa prethodnim prskanjem površina cem. mlijekom uz dodatak krupnog pijeska. Sve  uglove  je  potrebno  ojačati  ugradnjom  tipskih  elemenata za ojačanje. Sve betonske površine prethodno premazati SN vezom. Sve spojeve različitih materijala potrebno je rabicirati rabic pletivom.</t>
  </si>
  <si>
    <t xml:space="preserve">Zidarska obrada unitarnjih špaleta na novom otvoru za vrata. Sve  uglove  je  potrebno  ojačati  ugradnjom  tipskih  elemenata za ojačanje. </t>
  </si>
  <si>
    <t xml:space="preserve">Popravak cem. estriha MM-10 u sloju min debljine 4 cm nakon izvedbe instalacija i skodanja podnih keramičkih pločica. </t>
  </si>
  <si>
    <t xml:space="preserve">Dobava i izrada hidroizolacije zidova uz umivaonik i tuš kadu, te poda WC-a, elastičnom brtvenom membranom, kao proizvod firme "MAPEI" (ili jednakovrijedan). </t>
  </si>
  <si>
    <r>
      <t>Dobava i postava zvučne izolacije poda na mjestima gdje je ista oštećena:
- elastificirani ekspandirani polistiren EPS-T (15 kg/m</t>
    </r>
    <r>
      <rPr>
        <vertAlign val="superscript"/>
        <sz val="10"/>
        <rFont val="Arial"/>
        <family val="2"/>
      </rPr>
      <t>3</t>
    </r>
    <r>
      <rPr>
        <sz val="10"/>
        <rFont val="Arial"/>
        <family val="2"/>
      </rPr>
      <t>) u dva sloja (2x 1 cm)
- PE folija (1000 kg/m</t>
    </r>
    <r>
      <rPr>
        <vertAlign val="superscript"/>
        <sz val="10"/>
        <rFont val="Arial"/>
        <family val="2"/>
      </rPr>
      <t>3</t>
    </r>
    <r>
      <rPr>
        <sz val="10"/>
        <rFont val="Arial"/>
        <family val="2"/>
      </rPr>
      <t>) debljine 0,2 mm</t>
    </r>
  </si>
  <si>
    <t>vidi: shemu  unutarnje stolarije - stavka V1</t>
  </si>
  <si>
    <t>vidi: shemu  unutarnje stolarije - stavka V4</t>
  </si>
  <si>
    <t>OPĆI UVJETI ZA BRAVARSKE RADOVE</t>
  </si>
  <si>
    <r>
      <t xml:space="preserve">Svi bravarski radovi moraju biti izvedeni prema </t>
    </r>
    <r>
      <rPr>
        <b/>
        <sz val="10"/>
        <rFont val="Arial"/>
        <family val="2"/>
      </rPr>
      <t>radioničkim nacrtima</t>
    </r>
    <r>
      <rPr>
        <sz val="10"/>
        <rFont val="Arial"/>
        <family val="2"/>
      </rPr>
      <t xml:space="preserve"> izrađenim temeljem  troškovnika, shema i  projektantskih detalja. Cijenu izrade radioničkih nacrta uključiti u jedinične cijene.</t>
    </r>
  </si>
  <si>
    <t>Upotrebljeni materijali moraju odgovarati Hrvatskim normama, (Zakon o normizaciji N.N:br.55/96).</t>
  </si>
  <si>
    <t>ČN vrata i ostale Čn konstrukcije  obraditi toplim cinčanjem, bez završne boje.</t>
  </si>
  <si>
    <t>Sve mjere kontrolirati u naravi prije izvedbe!</t>
  </si>
  <si>
    <t>Troškovničke stavke uključuju dobavu, izradu i ugradnju svih opisanih elemenata.U cijenu ulazi i sav  potreban pribor i ugradbeni materijal (vijci, zakovice i sl.) kao  i čišćenje. Izvođač je odgovoran za nadoknadu šteta koje eventualno prouzroči  na svojim ili tuđim radovima.</t>
  </si>
  <si>
    <t>BRAVARSKI RADOVI</t>
  </si>
  <si>
    <t>vidi: shemu  unutarnje stolarije - stavka V2</t>
  </si>
  <si>
    <t>Bravarski radovi ukupno:</t>
  </si>
  <si>
    <t>6.</t>
  </si>
  <si>
    <t>OPĆI UVJETI PODOPOLAGAČKIH RADOVA</t>
  </si>
  <si>
    <t>Izvođač je prije početka postave laminata dužan pregledati podloge i vlažnost konstrukcije i preuzeti ih ako odgovaraju kvaliteti dostatnoj za postavu.</t>
  </si>
  <si>
    <t>PODOPOLAGAČKI RADOVI</t>
  </si>
  <si>
    <t>Dobava i postava hrastovog laminata  I klase na podu poslovnog prostora. U cijenu uključiti i podložni filc s al folijom koji se postavlja na glazuru. Boja laminata prema odabiru projektanta unutarnjeg uređenja.</t>
  </si>
  <si>
    <t>Dobava i polaganje sokla od MDF-a 6x2 cm u boji prema odabiru projektanta interijera. Letvice se lijepe i dodatno učvrćuju tankim čavlićima bez glave. U cijenu uključiti i kitanje spojeva sokla sa laminatom kitom u boji laminata, a spoja sokla sa zidom u boji zida.</t>
  </si>
  <si>
    <r>
      <t>Dobava i postava sokla od podnih keramičkih gres glaziranih pločica I klase</t>
    </r>
    <r>
      <rPr>
        <sz val="10"/>
        <color indexed="14"/>
        <rFont val="Arial"/>
        <family val="2"/>
      </rPr>
      <t xml:space="preserve"> </t>
    </r>
    <r>
      <rPr>
        <sz val="10"/>
        <rFont val="Arial"/>
        <family val="2"/>
      </rPr>
      <t xml:space="preserve">na podu hodnika i čajne kuhinje. </t>
    </r>
    <r>
      <rPr>
        <sz val="10"/>
        <rFont val="Arial"/>
        <family val="2"/>
      </rPr>
      <t xml:space="preserve">Boja pločica prema odabiru projektanta. Pločice se postavljaju na pripremljenu podlogu cementnim fleksibilnim ljepilom Mapei Keraflex, te se fugiraju fugir masom u boji prema odabiru projektanta. Na sve završne rubove potrebno je postaviti profiliranu završnu aluminijsku lajsnu debljine 12 mm u boji prema izboru projektanta. U jedinične cijene uključen je vezni i brtveni materijal,završne lajsne te čiščenje keramike nakon opločenja i fugiranja od ostataka ljepila i fugir mase. </t>
    </r>
  </si>
  <si>
    <t xml:space="preserve">Dobava i postava zidnih keramičkih pločica I klase, većeg formata, u boji prema odabiru projektanta. Pločice se postavljaju na zidovima wc-a  do visine cca 2,50 m, na pripremljenu podlogu cementnim fleksibilnim ljepilom kao Mapei Keraflex, te se fugiraju fugir masom u boji prema odabiru arhitekta. Prije polaganja pločica na zidove izvedene od gipsakartonskih ploča, površinu je potrebno pripremiti sredstvom za impregnaciju Mapei Primer. Rezanje i brušenje pločica vrši se prema preporuci proizvođača. Na sve završne rubove potrebno je postaviti profiliranu završnu aluminijsku lajsnu debljine 3 mm u boji prema izboru projektanta. U jedinične cijene uključen je vezni i brtveni materijal, završne lajsne te čišćenje keramike nakon opločenja i fugiranja od ostataka ljepila i fugir mase. </t>
  </si>
  <si>
    <t>6.1.</t>
  </si>
  <si>
    <t>6.2.</t>
  </si>
  <si>
    <t>Izrada spuštenog stropa od gips-kartonskih  ploča debljine 1,25 cm  na  potrebnoj  potkonstrukciji. Potkonstrukcija se pričvršćuje na ab prefabriciranu stropnu konstrukciju.
U cijenu uključiti sva potrebna sredstva za pričvršćenje i potkonstrukciju, te  gletanje spojeva ploča  i  ojačanja uglova rabic pletivom.</t>
  </si>
  <si>
    <t>Izrada spuštenog stropa od vodootpornih gips-kartonskih  ploča debljine 1,25 cm  na  potrebnoj  potkonstrukciji. Strop se postavlja u kupaonama. Potkonstrukcija se pričvršćuje na ab prefabriciranu stropnu konstrukciju.
U cijenu uključiti sva potrebna sredstva za pričvršćenje i potkonstrukciju, te  gletanje spojeva ploča  i  ojačanja uglova rabic pletivom.</t>
  </si>
  <si>
    <t>Izrada obloge armiranobetonskih zidova i stupova nakon izvedbe instalacija dvostrukim gips-kartonskih  pločama debljine 2x1,25 cm  na  potrebnoj  potkonstrukciji debljine 7 cm. Između elemenata konstrukcije ugrrađuje se kamena vuna debljine 8 cm, a preko vune i konstrukcije postavlja se PE folija.
U cijenu uključiti sva potrebna sredstva za pričvršćenje i potkonstrukciju, te  gletanje spojeva ploča  i  ojačanja uglova rabic pletivom.</t>
  </si>
  <si>
    <t>kg</t>
  </si>
  <si>
    <t>5.3.</t>
  </si>
  <si>
    <t xml:space="preserve">Dobava i montaža različitih aluminijskih profila prema detaljima. </t>
  </si>
  <si>
    <t>* eloksirani aluminijski profil 90x60x6 mm</t>
  </si>
  <si>
    <t>* aluminijski "U" profil 20x20 mm</t>
  </si>
  <si>
    <t xml:space="preserve">Dobava i montaža tipskih aluminijskih rešetki na instalacijskim kanalima. Veličina rešetki 50x20 cm. </t>
  </si>
  <si>
    <t>5.4.</t>
  </si>
  <si>
    <t>4.4.</t>
  </si>
  <si>
    <t>Dobava i ugradnja jednokrilnih punih zaokretnih vrata, svijetlog otvora 85x200 cm, te zidarskog otvora 95x205 cm. Vrata su bez praga sa futer dovratnicima. Vrata se ugrađuju u zid od gipskartona ukupne debljine 15 cm. Futer štokovi se izvode u kombinaciji mediapana i masiva lakirano PU lakom u boji po izboru projektanta. Vratno krilo izvedeno od dvije ploče iverala debljine 8 mm s međuprostorom ispunjenim saćem, tvornički lakirana PU lakom u boji po izboru projektanta.  Kvake sa rozetama od brušenog inoxa ili mat aluminija, po izboru projektanta. 
Stavka uključuje sve potrebne radove do potpune funkcionalne i estetske gotovosti.
Sve izvesti prema shemama, detaljima i u dogovoru s projektantom.</t>
  </si>
  <si>
    <t xml:space="preserve">Okov treba biti provjereni sustav (FSB, WINK HAUS ili sl.), te stoga prije proizvodnje treba dobiti suglasnost projektanta. Finalno proizvedeni elementi trebaju prije ugradnje biti ispitani (po tri uzorka iz serije) i zadovoljiti slijedeće bitne tehničke uvjete kvalitete. </t>
  </si>
  <si>
    <t>vidi: shemu  unutarnje stolarije - stavka KV1</t>
  </si>
  <si>
    <t>Dobava i ugradnja jednokrilnih punih kliznih vrata, svijetlog otvora 110x250 cm, te zidarskog otvora 120x260 cm. Vrata su bez praga sa futer dovratnicima. Vrata se ugrađuju u zid od gipskartona ukupne debljine 15 cm. Futer štokovi se izvode u kombinaciji mediapana i masiva lakirano PU lakom u boji po izboru projektanta. Vratno krilo izvedeno od dvije ploče iverala debljine 8 mm s međuprostorom ispunjenim saćem, tvornički lakirana PU lakom u boji po izboru projektanta.  Kvake sa rozetama od brušenog inoxa ili mat aluminija, po izboru projektanta. 
Stavka uključuje sve potrebne radove do potpune funkcionalne i estetske gotovosti.
Sve izvesti prema shemama, detaljima i u dogovoru s projektantom.</t>
  </si>
  <si>
    <t>Dobava i ugradnja jednokrilnih punih zaokretnih vrata, svijetlog otvora 75x200 cm, te zidarskog otvora 85x205 cm. Vrata su bez praga sa futer dovratnicima. Vrata se ugrađuju u zid od gipskartona ukupne debljine 15 cm. Futer štokovi se izvode u kombinaciji mediapana i masiva lakirano PU lakom u boji po izboru projektanta. Vratno krilo izvedeno od dvije ploče iverala debljine 8 mm s međuprostorom ispunjenim saćem, tvornički lakirana PU lakom u boji po izboru projektanta.  U donjem dijelu vratnog krila ugraditi aluminijsku rešetku u boji vrata. rešetka veličine 40x12 cm. Kvake sa rozetama od brušenog inoxa ili mat aluminija, po izboru projektanta. 
Stavka uključuje sve potrebne radove do potpune funkcionalne i estetske gotovosti.
Sve izvesti prema shemama, detaljima i u dogovoru s projektantom.</t>
  </si>
  <si>
    <t>Izrada i ugradnja drvenog hrastovog praga na ulaznim vratima. Ishoblamo, bajcano u boju brodskog poda i završno lakirano bezbojnim lakom visokog sjaja. Prag se pričvršćuje vijcima s upuštenom glavom na koje se postavlja ukrasna kapica.</t>
  </si>
  <si>
    <t>* čelična konstrukcija</t>
  </si>
  <si>
    <t>* OSB ploče dvostruke 2x18 mm</t>
  </si>
  <si>
    <t>Izrada i montaža potkonstrukcije za montažni pod uzdignutog podesta (pozornice). Potkonstrukcija se izvodi od čeličnih profila 80x80x5 mm. Na montažnu konstrukciju postavljaju se dvostruke OSB ploče 2x18 mm. OSB ploče precizno krojiti i horizontirati. Spojevi trebaju biti nevidljivi. Drvena obloga se na kraju lakira u boju laminata. Visina pozornice je 45 cm od gotovog poda. U podestu predvidjeti i stepenice širine 100 cm sa dva gazišta. Izvesti u svemu prema statičkom proračunu, detalju i u dogovoru s projektantom.
Završna obrada konstrukcije je miniziranje i lakiranje u boji prema odabiru projektanta. 
Sve izvesti prema detalju i u dogovoru s projektantom.</t>
  </si>
  <si>
    <t xml:space="preserve">Dobava i ugradnja protuprovalnih ulaznih vrata vatrootpornosti 30 min kao HLM. Vrata u zidarskom otvoru 102x210 cm. Vrata su čelična  s drvenom oblogom MDF panelima od 7mm s vanjske i unutarnje strane.
Ispuna: Protupožarna 30min
Zvučna izolacija: 38 db
Securemme kvaka/kugla/graničnik otvaranja.
Securemme sistem zaključavanja na 14 točaka učvršćenja.
Securemme cilindar sa 5 ključeva.
Extra pojačano krilo duplom čeličnom pločom.
Vratno krilo sa pripadajućom brtvom. Vrata trebaju imati sigurnosnu bravu sa elektronskim ulaskom uz ključ. Kod ugradnje vrata pripremiti sve za spajanje na alarmni sustav. 
</t>
  </si>
  <si>
    <t>vidi: shemu  unutarnje stolarije - stavka V3</t>
  </si>
  <si>
    <t>Dobava i ugradnja trodijelne staklene stijene u aluminijskom okviru. U stijeni se nalaze zaokretna jednokrilna vrata i fiksni element sa strane, te fiksno nadsvjetlo u gornjem dijelu. Zidarska veličina otvora 116x290 cm. 
Dovratnik i okvir vratnog krila je od  plastificiranih al profila. Ugradnja na PUR pjenu. U cijenu treba uključiti i pokrovne lajsne. Staklo kaljeno 10 mm. 
Stavka uključuje sve potrebne radove do potpune funkcionalne i estetske gotovosti.
Sve izvesti prema shemama, detaljima i u dogovoru s projektantom.</t>
  </si>
  <si>
    <t>5.5.</t>
  </si>
  <si>
    <t>Dobava i ugradnja tipskih revizija u zidove i stropove od  gips-kartonskih  ploča. 
U cijenu uključiti sva potrebna sredstva za pričvršćenje i potkonstrukciju. 
Dovršiti do faze spremne za bojanje (gletanje, bandažiranje, otprašivanje, akril na spojevima sa drugim materijalima i dr)</t>
  </si>
  <si>
    <t>* revizije veličine 30x30 cm</t>
  </si>
  <si>
    <t>* revizije veličine 40x40 cm</t>
  </si>
  <si>
    <t xml:space="preserve">Izrada pregradnog zida od gips-kartona, ukupne debljine 15 cm. Zid se sastoji od dvostrukih  gips-kartonskih ploča 2x1,25 cm, potkonstrukcije debljine 10 cm između kojih se postavlja mineralna vuna debljine 10 cm. 
U cijenu uključiti sva potrebna sredstva za pričvršćenje i potkonstrukciju, mineralnu vunu, te  gletanje spojeva ploča  i  ojačanja uglova tipskim elementima za ojačana. </t>
  </si>
  <si>
    <t>Izrada kazetnog pregradnog zida od gips-kartona, ukupne debljine 15 cm. Zid se sastoji od dvostrukih  gips-kartonskih ploča 2x1,25 cm, koje se postavljaju na kazetu za uklizavanje vrata debljine 10 cm. 
U cijenu uključiti sva potrebna sredstva za pričvršćenje i kazetu za vrata, potkonstrukciju, te  gletanje spojeva ploča  i  ojačanja uglova tipskim elementima za ojačanja.</t>
  </si>
  <si>
    <t>Bojanje ožbukanih  stropnih greda disperzivnom bojom (3 ruke) u tonu po izboru projektanta sa svim potrebnim predradnjama (gletanje, brušenje, otprašivanje, impregnacija i dr.)</t>
  </si>
  <si>
    <t>Dobava i ugradnja sklopivih zvučno izoliranih stijena. Pokretanje panela vrši se ručno kao i podizanje i spuštanje brtve. Paneli širine do 125 cm i debljine 10 cm. Završna obrada panela je bijeli melamin. Završni profili su čelični, vareni, plastificirani u boju prema odabiru projektanta interijera. Gornja vodilica je aluminijska. Ovjes krila je kugličnim nosačima s valjkom. Zvučna izolacija  41 dB prema DIN EN 20140-2. Izvesti sve u dogovoru s projektantom interijera do potpune gotovosti.</t>
  </si>
  <si>
    <t>* sklopiva stijena vel. 690x260 cm (6 panela)</t>
  </si>
  <si>
    <t>* sklopiva stijena vel. 540x260 cm (6 panela)</t>
  </si>
  <si>
    <t>* sklopiva stijena vel.300x260 cm (3 panela)</t>
  </si>
  <si>
    <t>9.3.</t>
  </si>
  <si>
    <t>* pregrada vel. 131x220 cm</t>
  </si>
  <si>
    <t>9.4.</t>
  </si>
  <si>
    <t>* pregrada vel. 155x220 cm</t>
  </si>
  <si>
    <t>* sklopiva stijena vel. 530x260 cm</t>
  </si>
  <si>
    <t>Dobava i ugradnja sklopive staklene petodijelne pregradne stijene u aluminijskim nosivim profilima. Staklo ESG, kaljeno 10 mm. Stijena kao DORMA HSW-G.</t>
  </si>
  <si>
    <t>Dobava i montaža lake zidne pregrade uz pisoar u muškom sanitarnom čvoru. Pregrada veličine 50x100 cm izvedena od kompakt ploča d=13 mm montirane na plastificiranim metalnim nogicama visine 10 cm, uključivo okov: brave, brtve, te sav spojni i montažni materijal do pune gotovosti. Svi rubovi kompakt ploča završno obrađeni. Boja prema odabiru projektanta unutarnjeg uređenja.</t>
  </si>
  <si>
    <t>Dobava i montaža lake pregrade za WC kabnu u muškom sanitarnom čvoru. Pregrada se sastoji od fiksnih dijelova sa strane i zaokretnih vrata širine 70 cm između fiksnih dijelova. Sve izvedeno od kompakt ploča d=13 mm montirane na plastificiranim metalnim nogicama visine 10 cm, uključivo okov: brave, brtve, te sav spojni i montažni materijal do pune gotovosti. Svi rubovi kompakt ploča završno obrađeni. Boja prema odabiru projektanta unutarnjeg uređenja.</t>
  </si>
  <si>
    <t>Dobava i montaža lake pregrade za WC kabnu u ženskom sanitarnom čvoru. Pregrada se sastoji od fiksnog dijela i zaokretnih vrata širine 70 cm. Sve izvedeno od kompakt ploča d=13 mm montirane na plastificiranim metalnim nogicama visine 10 cm, uključivo okov: brave, brtve, te sav spojni i montažni materijal do pune gotovosti. Svi rubovi kompakt ploča završno obrađeni. Boja prema odabiru projektanta unutarnjeg uređenja.</t>
  </si>
  <si>
    <t>Zamjena postojećeg slabo prozirnog stakla na vanjskoj PVC stolariji float izo staklom 4/16/4 mm.</t>
  </si>
  <si>
    <t>*šestodijelni prozor 285x160 cm</t>
  </si>
  <si>
    <t>*četverodijelni prozor 315x160 cm</t>
  </si>
  <si>
    <t>Dobava i ugradnja unutarnjih aluminijskih žaluzina za zaštitu od sunčevog zračenja.</t>
  </si>
  <si>
    <t>* prozor 315x160 cm</t>
  </si>
  <si>
    <t>* prozor 285x160 cm</t>
  </si>
  <si>
    <t>*jednokrilni prozor 120x160 cm</t>
  </si>
  <si>
    <t>* prozor 120x160 cm</t>
  </si>
  <si>
    <t>Podopolagački radovi ukupno:</t>
  </si>
  <si>
    <t>8.5.</t>
  </si>
  <si>
    <t>8.6.</t>
  </si>
  <si>
    <t>8.7.</t>
  </si>
  <si>
    <t>8.8.</t>
  </si>
  <si>
    <t>Bravarski radovi</t>
  </si>
  <si>
    <t>Radovi s gips-kartonom</t>
  </si>
  <si>
    <t>Tel: 098 / 1861 382, 01 / 3734 249</t>
  </si>
  <si>
    <t xml:space="preserve">Tel: 098 / 1861 382, 01 / 3734 249  </t>
  </si>
  <si>
    <t>Tel: 098 / 1861 382,   01 / 3734 249</t>
  </si>
  <si>
    <t>B.10</t>
  </si>
  <si>
    <t>Izrada pregradnog zida od gips-kartona, ukupne debljine 10 cm. Zid se sastoji od dvostrukih  gips-kartonskih ploča 2x1,25 cm, potkonstrukcije debljine 5 cm između kojih se postavlja mineralna vuna debljine 5 cm. 
U cijenu uključiti sva potrebna sredstva za pričvršćenje i potkonstrukciju, mineralnu vunu, te  gletanje spojeva ploča  i  ojačanja uglova tipskim elementima za ojačana. Zid treba dodatno ojačati jer se na njega učvršćuje staklena sklopiva pregrada.</t>
  </si>
  <si>
    <t>8.9.</t>
  </si>
  <si>
    <r>
      <t xml:space="preserve">TROŠKOVNIK građevinskih i obrtničkih radova za uređenje LOGISTIČKOG CENTRA CRVENOG KRIŽA u  SESVETAMA, Savska cesta 89 A - I kat
</t>
    </r>
    <r>
      <rPr>
        <b/>
        <sz val="11"/>
        <color indexed="53"/>
        <rFont val="Arial"/>
        <family val="2"/>
      </rPr>
      <t>Napomena: TROŠKOVNIK JE RAĐEN PREMA GLAVNOM PROJEKTU PA SU NEKI RADOVI I KOLIČINE PRETPOSTAVLJENI</t>
    </r>
  </si>
  <si>
    <t>Izrada obloge zidanog zida uz stubište (sa strane stubišta) dvostrukim gips-kartonskih  pločama debljine 2x1,25 cm  na  potrebnoj  potkonstrukciji debljine 7 cm. Između elemenata konstrukcije ugrrađuje se kamena vuna debljine 8 cm.
U cijenu uključiti sva potrebna sredstva za pričvršćenje i potkonstrukciju, te  gletanje spojeva ploča  i  ojačanja uglova rabic pletivom.</t>
  </si>
  <si>
    <t>8.10.</t>
  </si>
  <si>
    <t>Bojanje ožbukanih  zidova i stupova disperzivnom bojom (3 ruke) u tonu po izboru projektanta sa svim potrebnim predradnjama (gletanje, brušenje, otprašivanje, impregnacija i dr.)</t>
  </si>
  <si>
    <t xml:space="preserve">Dobava i postava zidnih keramičkih pločica većeg formata u boji prema odabiru projektanta. Pločice se postavljaju na zidu u kuhinji u visini 60 do 66 cm između gornjih i donjih elemenata, na pripremljenu podlogu cementnim fleksibilnim ljepilom kao Mapei Keraflex, te se fugiraju fugir masom u boji prema odabiru arhitekta. Prije polaganja pločica na zidove izvedene od gipsakartonskih ploča, površinu je potrebno pripremiti sredstvom za impregnaciju Mapei Primer. Rezanje i brušenje pločica vrši se prema preporuci proizvođača. Na sve završne rubove potrebno je postaviti profiliranu završnu aluminijsku lajsnu debljine 3 mm u boji prema izboru projektanta. U jedinične cijene uključen je vezni i brtveni materijal, završne lajsne te čišćenje keramike nakon opločenja i fugiranja od ostataka ljepila i fugir mase. </t>
  </si>
  <si>
    <t xml:space="preserve">
Način polaganja po izboru projektanta. U cijenu je potrebno uključiti fugiranje fug masom u boji po izboru projektanta. Obrada kuteva trajnoelastičnim kitom u boji fugir mase treba biti uključena u cijenu.</t>
  </si>
  <si>
    <t>7.4.</t>
  </si>
  <si>
    <t>Način polaganja po izboru projektanta. U cijenu je potrebno uključiti fugiranje fug masom u boji po izboru projektanta. Obrada kuteva trajnoelastičnim kitom u boji fugir mase treba biti uključena u cijenu.</t>
  </si>
  <si>
    <t>Dobava i postava metalnih pločica 20x15 cm sa oznakama katova.</t>
  </si>
  <si>
    <t>Dobava i postava aparata za gašenje požara S9.</t>
  </si>
  <si>
    <t>Dobava i postava naljepnica za označavanje mjesta aparata za gašenje požara.</t>
  </si>
  <si>
    <t>Dobava i postava piktograma na vratima prema izboru projektanta</t>
  </si>
  <si>
    <t>10.8.</t>
  </si>
  <si>
    <t>10.9.</t>
  </si>
  <si>
    <t>10.11.</t>
  </si>
  <si>
    <t>10.12.</t>
  </si>
  <si>
    <t>Svi materiojali za spuštene stropove, pregradne zidove i obloge moraju biti prvoklasni, moraju odgovarati važećim standardima i moraju posjedovati ateste, a svi radovi se moraju izvoditi prema uputama proizvođača elemenata od kojih se radovi izvode.</t>
  </si>
  <si>
    <t>Radove izvoditi tek pošto su montirane i ispitane instalacije koje se nalaze unutar GK konstrukcija. Bušenje - obrada ploča za potrebe elemenata instalacija u završnim GK oblogama (utičnice, rasvjetna tijela, priključci i sl.) iskazani su u zasebnoj stavci.</t>
  </si>
  <si>
    <t>Skelu treba ukalkulirati u jediničnu cijenu tj. skela se neće se posebno obračunavati.</t>
  </si>
  <si>
    <t>Sve radove izvoditi prema nacrtima i detaljima s posebnim naglaskom na detalje spoja zida sa fasadnom stijenom i detalje spojeva spuštenog stropa i zidova/obloga.</t>
  </si>
  <si>
    <t xml:space="preserve">Radove izvoditi nakon što se zadovolje svi uvjeti za rad sa gipskartonskim pločama - kad građevina bude u potpunosti zaštićena od prodora vlage/vode izvana, a konstruiktivni elementi prosušeni.
</t>
  </si>
  <si>
    <t>Nosivu pocinčanu potkonstrukciju izvesti s dodatnim ojačanjima UA profilima na mjestima gdje se ugrađuju vrata, kao na mjestima vješanja namještaja (osi pojačanje biti će definirane u projektu interijera). UA profili trebaju biti uključeni u cijenu stavke.</t>
  </si>
  <si>
    <t xml:space="preserve">Spojevi gipskartonskih ploča trebaju biti nepropusno brtvljeni i bandažirani. Spoj sa okolnim elementima (čvrsti zid, strop i sl.) ukalkulirati u cijenu i izvesti u svemu prema uputama proizvođača, bandažiranjem ili akrilnim kitom koji se može ličiti. Ploče završno obraditi (gletati) pripremiti za završno ličenje. Na svim bridovima treba predvidjeti dobavu i ugradnju tipskih metalnih pojačanja uglova (u svemu prema detaljima).  </t>
  </si>
  <si>
    <t>Ploče kamene vune koje se ugrađuju u pregradne zidove i obloge od gipskartonskih ploča moraju zadovoljiti zahtjeve iz točke 4.2. norme HRN EN 13162:2002 i sljedeće zahtjeve:</t>
  </si>
  <si>
    <r>
      <t xml:space="preserve">* toplinska provodljivost  </t>
    </r>
    <r>
      <rPr>
        <sz val="10"/>
        <rFont val="Calibri"/>
        <family val="2"/>
      </rPr>
      <t>≤</t>
    </r>
    <r>
      <rPr>
        <sz val="10"/>
        <rFont val="Arial"/>
        <family val="2"/>
      </rPr>
      <t xml:space="preserve"> 0,040 W(mK)</t>
    </r>
  </si>
  <si>
    <t>* reakcija na vatru: eurorazred A1 HRN EN 13501-1</t>
  </si>
  <si>
    <t>C</t>
  </si>
  <si>
    <t>VODOVOD I KANALIZACIJA</t>
  </si>
  <si>
    <t>1.</t>
  </si>
  <si>
    <t>Probijanje rupa u zidovima i armiranobetonskoj stropnoj konstrukciji za spajanje na postojeći razvod novog razvoda vode i kanalizacije.</t>
  </si>
  <si>
    <t>Dobava i montaža plastičnih PPR cijevi i mesinganih fazonskih komada za razvod tople i hladne sanitarne vode, profila NO 15 mm (stijenka debljine 1,8 mm), uključivo učvrščenje obujmicama na razmaku max. 2,0 m. Stavkom obuhvatiti montažu nosača armatura na zidu (prije žbukanja) od opeke i betona, šliceve i proboje u podu i zidu od betona, dim. 5x5 cm. Sav rad i materijal (npr. kao REHAU sustav vodovodne instalacije).</t>
  </si>
  <si>
    <t>Dobava i montaža plastičnih PPR cijevi i mesinganih fazonskih komada za razvod tople i hladne sanitarne vode, profila NO 20 mm (stijenka debljine 3,5 mm), uključivo učvrščenje obujmicama na razmaku max. 2,0 m. Stavkom obuhvatiti montažu nosača armatura na zidu (prije žbukanja) od opeke i betona, šliceve i proboje u podu i zidu od betona, dim. 5x5 cm. Sav rad i materijal (npr. kao REHAU sustav vodovodne instalacije).</t>
  </si>
  <si>
    <t>Dobava i postava kugla ventila sa ispusnom slavinom NO 20 tip kao Kovina na glavnim vertikalama.</t>
  </si>
  <si>
    <t>Dobava i montaža kutnih ventila profila 15 mm.</t>
  </si>
  <si>
    <t>Dobava i postava revizionih vratašca vel. 25x25 cm na vertikalama kod glavnih ventila.</t>
  </si>
  <si>
    <t>Izolacija cjevovoda sanitarne potrošnje  od plastičnih cijevi u zidnim i podnim usjecima ARMACEL izolacijom za cijevi.</t>
  </si>
  <si>
    <t>Tlačna proba novoizvedene instalacije pod pritiskom 10 bara.</t>
  </si>
  <si>
    <t>kompl.</t>
  </si>
  <si>
    <t>Ispiranje i dezinfekcija novo izvedene instalacije. (Do dobijanja pozitivnog nalaza o ispravnosti vode od ovlaštene službe)</t>
  </si>
  <si>
    <t>Izrada sheme izvedenog stanja cjevovoda, te izdavanje atesta od strane ovlaštenog ispitivača.</t>
  </si>
  <si>
    <t>Dobava i montaža PP-R cijevi i fazonskih komada, profila DN 25 mm za odvod kondenzata, uključivo obujmice za učvrščenje. Stavkom obuhvatiti izradu utora u zidu od opeke ili betona dim 10x6 cm. Obračun po m/fk.</t>
  </si>
  <si>
    <t>Dodatak za spajanje plinskog bojlera na vodovodnu instalaciju.</t>
  </si>
  <si>
    <t>Ispitivanje odvodnog cjevovoda na nepropusnost, izrada sheme izvedenog stanja, te izdavanje atesta od za to ovlaštenog ispitivača.</t>
  </si>
  <si>
    <t>Dobava i montaža keramičkog umivaonika dim. 40x60 cm, stojećom jednoručnom slavinom (u kvaliteti npr. GROHE), kutnim ventilima, niklanim sifonom, keramičkim dražačem sapuna, držačem ručnika (konzolni sa dvije cijevi), zrcalom sa niklanim okvirom dim 60x60 cm i keramičkim etažerom (sve u uzorku odabranog kompleta).Obračun po montiranom kompletu, sav rad i materijal, te sitni pričvrsni, potrošni i brtveni pribor.</t>
  </si>
  <si>
    <t>Dobava i montaža zidnog pisoara tip kao GEBERIT sa automatskim ispiračem, kromiranim odvodonim sifonom, kromiranim kutnim  ventilima sa ukrasnim rozetama i priključnim armiranim gibljivim cjevima sa holender maticama, te odvodna kromirana cjev od 40 mm. Boju sanitarije i dizajn određuje projektant unutarnjeg uređenja  objekta. Aktiviranje pisoara na fotoćeliju.</t>
  </si>
  <si>
    <t>Vodovod i kanalizacija  ukupno:</t>
  </si>
  <si>
    <t xml:space="preserve">Napomena: 
Na I katu izveden je razvod instalacija vodovoda i kanalizacije i pripremljeno sve za montažu sanitarija. Postojeće instalacije treba ispitati i provjeriti njihovu funkcionalnost. Ovim troškovnikom obuhvaćen je razvod hladne i tople vode iz kotlovnice do glavnih vertikala. </t>
  </si>
  <si>
    <t>11.</t>
  </si>
  <si>
    <t>Dobava i montaža Wc keramičke školjke (baltik sa pozicijama prema projektu), sa Wc daskom od tvrde plastike (u prilagođenom obliku odabranom tipu Wc školjke), keramičkim držačem četke (stabilno postolje bez montaže na zid), držačem rolo papira (uzorak prema odabranom tipu školjke). Sanitarna oprema 1. klase. Stavkom obuhvatiti izradu spoja na dovod i odvod (gibljiva crijeva za kotlić, isplavne cijevi, vijke za školjku, gumeni podložak za Wc školjku i sl.). Obračun po montiranom kompletu, sav rad i materijal, te sitni potrošni i brtveni pribor. Ugradni vodokotlić je već postavljen.</t>
  </si>
  <si>
    <t>Dobava i ugradnja lučne tuš kabine od kaljenog stakla za lučnu kadu 90x90 cm</t>
  </si>
  <si>
    <t>13.</t>
  </si>
  <si>
    <t>14.</t>
  </si>
  <si>
    <t>C.</t>
  </si>
  <si>
    <t>Vodovod i kanalizacija</t>
  </si>
  <si>
    <t>PDV</t>
  </si>
  <si>
    <t>Sveukupno s PDV-om:</t>
  </si>
  <si>
    <t>Napomena:</t>
  </si>
  <si>
    <t>Hidrantska mreža nije obuhvaćena ovim troškovnikom!</t>
  </si>
  <si>
    <t>1.7.</t>
  </si>
  <si>
    <t>Pažljivo rezanje otvora za vrata velićine 120x230 cm u armiranobetonskom fasadnom elementu dijamantnom pilom.</t>
  </si>
  <si>
    <t>*kazeta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</si>
</sst>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 _K_n_-;\-* #,##0\ _K_n_-;_-* &quot;-&quot;\ _K_n_-;_-@_-"/>
    <numFmt numFmtId="167" formatCode="_-* #,##0.00\ _K_n_-;\-* #,##0.00\ _K_n_-;_-* &quot;-&quot;??\ _K_n_-;_-@_-"/>
    <numFmt numFmtId="168" formatCode="#,##0\ &quot;kuna&quot;;\-#,##0\ &quot;kuna&quot;"/>
    <numFmt numFmtId="169" formatCode="#,##0\ &quot;kuna&quot;;[Red]\-#,##0\ &quot;kuna&quot;"/>
    <numFmt numFmtId="170" formatCode="#,##0.00\ &quot;kuna&quot;;\-#,##0.00\ &quot;kuna&quot;"/>
    <numFmt numFmtId="171" formatCode="#,##0.00\ &quot;kuna&quot;;[Red]\-#,##0.00\ &quot;kuna&quot;"/>
    <numFmt numFmtId="172" formatCode="_-* #,##0\ &quot;kuna&quot;_-;\-* #,##0\ &quot;kuna&quot;_-;_-* &quot;-&quot;\ &quot;kuna&quot;_-;_-@_-"/>
    <numFmt numFmtId="173" formatCode="_-* #,##0\ _k_u_n_a_-;\-* #,##0\ _k_u_n_a_-;_-* &quot;-&quot;\ _k_u_n_a_-;_-@_-"/>
    <numFmt numFmtId="174" formatCode="_-* #,##0.00\ &quot;kuna&quot;_-;\-* #,##0.00\ &quot;kuna&quot;_-;_-* &quot;-&quot;??\ &quot;kuna&quot;_-;_-@_-"/>
    <numFmt numFmtId="175" formatCode="_-* #,##0.00\ _k_u_n_a_-;\-* #,##0.00\ _k_u_n_a_-;_-* &quot;-&quot;??\ _k_u_n_a_-;_-@_-"/>
    <numFmt numFmtId="176" formatCode="General_)"/>
    <numFmt numFmtId="177" formatCode="#,##0.00\ [$€-140C]"/>
    <numFmt numFmtId="178" formatCode="#,##0.00_);[Red]\-#,##0.00_)"/>
    <numFmt numFmtId="179" formatCode="&quot;Yes&quot;;&quot;Yes&quot;;&quot;No&quot;"/>
    <numFmt numFmtId="180" formatCode="&quot;True&quot;;&quot;True&quot;;&quot;False&quot;"/>
    <numFmt numFmtId="181" formatCode="&quot;On&quot;;&quot;On&quot;;&quot;Off&quot;"/>
    <numFmt numFmtId="182" formatCode="#,##0.000_);[Red]\-#,##0.000_)"/>
    <numFmt numFmtId="183" formatCode="#,##0.0_);[Red]\-#,##0.0_)"/>
    <numFmt numFmtId="184" formatCode="#,##0_);[Red]\-#,##0_)"/>
    <numFmt numFmtId="185" formatCode="#,##0.00\ &quot;kn&quot;"/>
    <numFmt numFmtId="186" formatCode="#,##0.000\ &quot;kn&quot;"/>
    <numFmt numFmtId="187" formatCode="#,##0.0\ &quot;kn&quot;"/>
    <numFmt numFmtId="188" formatCode="#,##0\ &quot;kn&quot;"/>
    <numFmt numFmtId="189" formatCode="#,##0.0"/>
    <numFmt numFmtId="190" formatCode="#,##0.000"/>
    <numFmt numFmtId="191" formatCode="[$€-2]\ #,##0.00_);[Red]\([$€-2]\ #,##0.00\)"/>
    <numFmt numFmtId="192" formatCode="#,##0.00\k\n"/>
    <numFmt numFmtId="193" formatCode="_-* #,##0.0\ _k_n_-;\-* #,##0.0\ _k_n_-;_-* &quot;-&quot;?\ _k_n_-;_-@_-"/>
    <numFmt numFmtId="194" formatCode="0.0"/>
    <numFmt numFmtId="195" formatCode="#,##0.00_ ;\-#,##0.00\ "/>
    <numFmt numFmtId="196" formatCode="0&quot;.&quot;"/>
  </numFmts>
  <fonts count="65">
    <font>
      <sz val="10"/>
      <name val="Arial"/>
      <family val="0"/>
    </font>
    <font>
      <sz val="11"/>
      <name val="Arial"/>
      <family val="2"/>
    </font>
    <font>
      <b/>
      <sz val="11"/>
      <color indexed="8"/>
      <name val="Arial"/>
      <family val="2"/>
    </font>
    <font>
      <sz val="11"/>
      <color indexed="8"/>
      <name val="Arial"/>
      <family val="2"/>
    </font>
    <font>
      <b/>
      <sz val="11"/>
      <name val="Arial"/>
      <family val="2"/>
    </font>
    <font>
      <b/>
      <sz val="14"/>
      <name val="Arial"/>
      <family val="2"/>
    </font>
    <font>
      <sz val="11"/>
      <color indexed="12"/>
      <name val="Arial"/>
      <family val="2"/>
    </font>
    <font>
      <sz val="10"/>
      <name val="Helv"/>
      <family val="0"/>
    </font>
    <font>
      <u val="single"/>
      <sz val="10"/>
      <color indexed="12"/>
      <name val="Arial"/>
      <family val="2"/>
    </font>
    <font>
      <u val="single"/>
      <sz val="10"/>
      <color indexed="36"/>
      <name val="Arial"/>
      <family val="2"/>
    </font>
    <font>
      <b/>
      <sz val="8"/>
      <name val="Swis721 LtCn BT"/>
      <family val="2"/>
    </font>
    <font>
      <sz val="8"/>
      <name val="Swis721 LtCn BT"/>
      <family val="2"/>
    </font>
    <font>
      <b/>
      <sz val="12"/>
      <name val="Arial"/>
      <family val="2"/>
    </font>
    <font>
      <b/>
      <sz val="10"/>
      <name val="Arial"/>
      <family val="2"/>
    </font>
    <font>
      <vertAlign val="superscript"/>
      <sz val="10"/>
      <name val="Arial"/>
      <family val="2"/>
    </font>
    <font>
      <sz val="10"/>
      <color indexed="10"/>
      <name val="Arial"/>
      <family val="2"/>
    </font>
    <font>
      <b/>
      <sz val="10"/>
      <color indexed="10"/>
      <name val="Arial"/>
      <family val="2"/>
    </font>
    <font>
      <b/>
      <u val="single"/>
      <sz val="12"/>
      <name val="Arial"/>
      <family val="2"/>
    </font>
    <font>
      <sz val="10"/>
      <name val="Arial CE"/>
      <family val="0"/>
    </font>
    <font>
      <b/>
      <u val="single"/>
      <sz val="11"/>
      <name val="Arial"/>
      <family val="2"/>
    </font>
    <font>
      <b/>
      <sz val="11"/>
      <color indexed="53"/>
      <name val="Arial"/>
      <family val="2"/>
    </font>
    <font>
      <sz val="10"/>
      <color indexed="14"/>
      <name val="Arial"/>
      <family val="2"/>
    </font>
    <font>
      <sz val="10"/>
      <color indexed="8"/>
      <name val="Arial"/>
      <family val="2"/>
    </font>
    <font>
      <sz val="10"/>
      <name val="Technic"/>
      <family val="0"/>
    </font>
    <font>
      <sz val="10"/>
      <name val="Times New Roman"/>
      <family val="1"/>
    </font>
    <font>
      <b/>
      <sz val="8"/>
      <name val="Swis721 Cn BT"/>
      <family val="2"/>
    </font>
    <font>
      <b/>
      <sz val="10"/>
      <name val="Swis721 Cn BT"/>
      <family val="2"/>
    </font>
    <font>
      <sz val="10"/>
      <name val="Calibri"/>
      <family val="2"/>
    </font>
    <font>
      <sz val="12"/>
      <name val="Times New Roman"/>
      <family val="1"/>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0"/>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92D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0"/>
        <bgColor indexed="64"/>
      </patternFill>
    </fill>
    <fill>
      <patternFill patternType="solid">
        <fgColor indexed="1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thin"/>
    </border>
    <border>
      <left style="thin"/>
      <right style="thin"/>
      <top style="thin"/>
      <bottom style="thin"/>
    </border>
    <border>
      <left style="thin"/>
      <right style="thin"/>
      <top style="thin"/>
      <bottom/>
    </border>
    <border>
      <left style="hair"/>
      <right style="hair"/>
      <top style="hair"/>
      <bottom style="hair"/>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65" fontId="4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76">
    <xf numFmtId="0" fontId="0" fillId="0" borderId="0" xfId="0" applyAlignment="1">
      <alignment/>
    </xf>
    <xf numFmtId="0" fontId="1" fillId="0" borderId="0" xfId="0" applyFont="1" applyAlignment="1">
      <alignment/>
    </xf>
    <xf numFmtId="4" fontId="1" fillId="0" borderId="0" xfId="0" applyNumberFormat="1" applyFont="1" applyAlignment="1">
      <alignment/>
    </xf>
    <xf numFmtId="176" fontId="1" fillId="0" borderId="0" xfId="0" applyNumberFormat="1" applyFont="1" applyAlignment="1">
      <alignment/>
    </xf>
    <xf numFmtId="49" fontId="2" fillId="33" borderId="0" xfId="0" applyNumberFormat="1" applyFont="1" applyFill="1" applyBorder="1" applyAlignment="1">
      <alignment horizontal="center" vertical="top" wrapText="1"/>
    </xf>
    <xf numFmtId="0" fontId="2" fillId="33" borderId="0" xfId="0" applyNumberFormat="1" applyFont="1" applyFill="1" applyBorder="1" applyAlignment="1">
      <alignment vertical="top" wrapText="1"/>
    </xf>
    <xf numFmtId="0" fontId="3" fillId="33" borderId="0" xfId="0" applyFont="1" applyFill="1" applyBorder="1" applyAlignment="1">
      <alignment horizontal="center"/>
    </xf>
    <xf numFmtId="4" fontId="3" fillId="33" borderId="0" xfId="0" applyNumberFormat="1" applyFont="1" applyFill="1" applyBorder="1" applyAlignment="1">
      <alignment horizontal="center"/>
    </xf>
    <xf numFmtId="4" fontId="3" fillId="33" borderId="0" xfId="0" applyNumberFormat="1" applyFont="1" applyFill="1" applyBorder="1" applyAlignment="1">
      <alignment horizontal="right"/>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vertical="top" wrapText="1"/>
    </xf>
    <xf numFmtId="0" fontId="3" fillId="0" borderId="10" xfId="0" applyFont="1" applyFill="1" applyBorder="1" applyAlignment="1">
      <alignment horizontal="center"/>
    </xf>
    <xf numFmtId="4" fontId="3" fillId="0" borderId="10" xfId="0" applyNumberFormat="1" applyFont="1" applyFill="1" applyBorder="1" applyAlignment="1">
      <alignment horizontal="right"/>
    </xf>
    <xf numFmtId="49"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vertical="top" wrapText="1"/>
    </xf>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0" fontId="2" fillId="33" borderId="0" xfId="0" applyNumberFormat="1" applyFont="1" applyFill="1" applyBorder="1" applyAlignment="1">
      <alignment horizontal="center" vertical="top" wrapText="1"/>
    </xf>
    <xf numFmtId="0" fontId="1" fillId="0" borderId="0" xfId="0" applyFont="1" applyAlignment="1">
      <alignment horizontal="center"/>
    </xf>
    <xf numFmtId="4" fontId="1" fillId="0" borderId="0" xfId="0" applyNumberFormat="1" applyFont="1" applyAlignment="1">
      <alignment horizontal="center"/>
    </xf>
    <xf numFmtId="0" fontId="1" fillId="0" borderId="11" xfId="0" applyFont="1" applyBorder="1" applyAlignment="1">
      <alignment/>
    </xf>
    <xf numFmtId="4" fontId="1" fillId="0" borderId="11" xfId="0" applyNumberFormat="1" applyFont="1" applyBorder="1" applyAlignment="1">
      <alignment/>
    </xf>
    <xf numFmtId="49" fontId="3" fillId="0" borderId="0" xfId="0" applyNumberFormat="1" applyFont="1" applyBorder="1" applyAlignment="1">
      <alignment horizontal="right" vertical="top" wrapText="1"/>
    </xf>
    <xf numFmtId="0" fontId="1" fillId="0" borderId="0" xfId="0" applyFont="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horizontal="right"/>
    </xf>
    <xf numFmtId="0" fontId="3"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3" fontId="1" fillId="0" borderId="0" xfId="0" applyNumberFormat="1" applyFont="1" applyBorder="1" applyAlignment="1">
      <alignment horizontal="center" vertical="top" wrapText="1"/>
    </xf>
    <xf numFmtId="3" fontId="1" fillId="0" borderId="0" xfId="0" applyNumberFormat="1" applyFont="1" applyBorder="1" applyAlignment="1">
      <alignment horizontal="center"/>
    </xf>
    <xf numFmtId="0" fontId="3" fillId="0" borderId="0" xfId="0" applyFont="1" applyFill="1" applyBorder="1" applyAlignment="1">
      <alignment horizontal="center" vertical="top" wrapText="1"/>
    </xf>
    <xf numFmtId="0" fontId="0" fillId="0" borderId="0" xfId="0" applyFill="1" applyAlignment="1">
      <alignment/>
    </xf>
    <xf numFmtId="49" fontId="1" fillId="0" borderId="0" xfId="0" applyNumberFormat="1" applyFont="1" applyBorder="1" applyAlignment="1">
      <alignment horizontal="right" vertical="top" wrapText="1"/>
    </xf>
    <xf numFmtId="0" fontId="2" fillId="33" borderId="0" xfId="0" applyNumberFormat="1" applyFont="1" applyFill="1" applyBorder="1" applyAlignment="1">
      <alignment horizontal="right" vertical="top" wrapText="1"/>
    </xf>
    <xf numFmtId="4" fontId="2" fillId="33" borderId="0" xfId="0" applyNumberFormat="1" applyFont="1" applyFill="1" applyBorder="1" applyAlignment="1">
      <alignment horizontal="center"/>
    </xf>
    <xf numFmtId="4" fontId="4" fillId="0" borderId="0" xfId="0" applyNumberFormat="1" applyFont="1" applyAlignment="1">
      <alignment/>
    </xf>
    <xf numFmtId="4" fontId="2" fillId="0" borderId="10" xfId="0" applyNumberFormat="1" applyFont="1" applyFill="1" applyBorder="1" applyAlignment="1">
      <alignment horizontal="center"/>
    </xf>
    <xf numFmtId="4" fontId="2" fillId="0" borderId="0" xfId="0" applyNumberFormat="1" applyFont="1" applyFill="1" applyBorder="1" applyAlignment="1">
      <alignment horizontal="center"/>
    </xf>
    <xf numFmtId="0" fontId="1" fillId="34" borderId="0" xfId="0" applyFont="1" applyFill="1" applyAlignment="1">
      <alignment/>
    </xf>
    <xf numFmtId="0" fontId="1" fillId="0" borderId="0" xfId="0" applyFont="1" applyFill="1" applyAlignment="1">
      <alignment horizontal="left" vertical="top" wrapText="1"/>
    </xf>
    <xf numFmtId="188" fontId="1" fillId="0" borderId="0" xfId="0" applyNumberFormat="1" applyFont="1" applyBorder="1" applyAlignment="1">
      <alignment horizontal="center" vertical="top" wrapText="1"/>
    </xf>
    <xf numFmtId="188" fontId="1" fillId="0" borderId="0" xfId="0" applyNumberFormat="1" applyFont="1" applyBorder="1" applyAlignment="1">
      <alignment horizontal="center"/>
    </xf>
    <xf numFmtId="0" fontId="6" fillId="0" borderId="0" xfId="0" applyFont="1" applyAlignment="1">
      <alignment horizontal="left" vertical="top" wrapText="1"/>
    </xf>
    <xf numFmtId="188" fontId="3" fillId="0" borderId="0" xfId="0" applyNumberFormat="1" applyFont="1" applyBorder="1" applyAlignment="1" quotePrefix="1">
      <alignment horizontal="center" vertical="top" wrapText="1"/>
    </xf>
    <xf numFmtId="0" fontId="1" fillId="0" borderId="0" xfId="0" applyFont="1" applyAlignment="1">
      <alignment horizontal="center" vertical="top" wrapText="1"/>
    </xf>
    <xf numFmtId="49" fontId="3" fillId="0" borderId="0" xfId="0" applyNumberFormat="1" applyFont="1" applyFill="1" applyBorder="1" applyAlignment="1">
      <alignment horizontal="right" vertical="top" wrapText="1"/>
    </xf>
    <xf numFmtId="188" fontId="2" fillId="0" borderId="0" xfId="0" applyNumberFormat="1" applyFont="1" applyFill="1" applyBorder="1" applyAlignment="1" quotePrefix="1">
      <alignment horizontal="center" vertical="top" wrapText="1"/>
    </xf>
    <xf numFmtId="49" fontId="4" fillId="0" borderId="0" xfId="0" applyNumberFormat="1" applyFont="1" applyBorder="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2" fillId="0" borderId="0" xfId="0" applyNumberFormat="1" applyFont="1" applyFill="1" applyBorder="1" applyAlignment="1">
      <alignment horizontal="justify" vertical="top" wrapText="1"/>
    </xf>
    <xf numFmtId="0" fontId="3" fillId="0" borderId="0" xfId="0" applyNumberFormat="1" applyFont="1" applyBorder="1" applyAlignment="1">
      <alignment horizontal="justify" vertical="top" wrapText="1"/>
    </xf>
    <xf numFmtId="0" fontId="1" fillId="0" borderId="12" xfId="0" applyFont="1" applyBorder="1" applyAlignment="1">
      <alignment/>
    </xf>
    <xf numFmtId="0" fontId="1" fillId="0" borderId="0" xfId="0" applyFont="1" applyBorder="1" applyAlignment="1">
      <alignment/>
    </xf>
    <xf numFmtId="0" fontId="0" fillId="0" borderId="13" xfId="0" applyFont="1" applyBorder="1" applyAlignment="1">
      <alignment horizontal="center" vertical="center" wrapText="1"/>
    </xf>
    <xf numFmtId="3" fontId="0" fillId="0" borderId="13" xfId="0" applyNumberFormat="1" applyFont="1" applyBorder="1" applyAlignment="1">
      <alignment horizontal="center" vertical="center" wrapText="1"/>
    </xf>
    <xf numFmtId="188" fontId="0" fillId="0" borderId="13" xfId="0" applyNumberFormat="1" applyFont="1" applyBorder="1" applyAlignment="1">
      <alignment horizontal="center" vertical="center" wrapText="1"/>
    </xf>
    <xf numFmtId="0" fontId="10" fillId="0" borderId="12" xfId="0" applyFont="1" applyBorder="1" applyAlignment="1">
      <alignment horizontal="left" vertical="center"/>
    </xf>
    <xf numFmtId="0" fontId="11" fillId="0" borderId="0" xfId="0" applyFont="1" applyBorder="1" applyAlignment="1">
      <alignment horizontal="left" vertical="center"/>
    </xf>
    <xf numFmtId="0" fontId="1" fillId="0" borderId="12" xfId="0" applyFont="1" applyBorder="1" applyAlignment="1">
      <alignment/>
    </xf>
    <xf numFmtId="0" fontId="1" fillId="0" borderId="12" xfId="0" applyFont="1" applyBorder="1" applyAlignment="1">
      <alignment horizontal="justify" vertical="top" wrapText="1"/>
    </xf>
    <xf numFmtId="192" fontId="0" fillId="0" borderId="0" xfId="0" applyNumberFormat="1" applyFont="1" applyAlignment="1">
      <alignment/>
    </xf>
    <xf numFmtId="0" fontId="0" fillId="0" borderId="0" xfId="0" applyFont="1" applyAlignment="1">
      <alignment/>
    </xf>
    <xf numFmtId="49" fontId="7" fillId="0" borderId="0" xfId="0" applyNumberFormat="1" applyFont="1" applyAlignment="1">
      <alignment/>
    </xf>
    <xf numFmtId="0" fontId="7" fillId="0" borderId="0" xfId="0" applyFont="1" applyAlignment="1">
      <alignment/>
    </xf>
    <xf numFmtId="193" fontId="7"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center" vertical="top" wrapText="1"/>
    </xf>
    <xf numFmtId="0" fontId="0" fillId="0" borderId="0" xfId="0" applyFont="1" applyAlignment="1">
      <alignment horizontal="left" vertical="top"/>
    </xf>
    <xf numFmtId="0" fontId="0" fillId="0" borderId="0" xfId="0" applyFont="1" applyAlignment="1">
      <alignment horizontal="right"/>
    </xf>
    <xf numFmtId="4" fontId="0" fillId="0" borderId="0" xfId="0" applyNumberFormat="1" applyFont="1" applyAlignment="1">
      <alignment/>
    </xf>
    <xf numFmtId="0" fontId="13" fillId="0" borderId="0" xfId="0" applyFont="1" applyAlignment="1">
      <alignment horizontal="left" vertical="top"/>
    </xf>
    <xf numFmtId="0" fontId="13" fillId="0" borderId="0" xfId="0" applyFont="1" applyAlignment="1">
      <alignment/>
    </xf>
    <xf numFmtId="0" fontId="13" fillId="0" borderId="0" xfId="0" applyFont="1" applyAlignment="1">
      <alignment horizontal="right"/>
    </xf>
    <xf numFmtId="4" fontId="13" fillId="0" borderId="0" xfId="0" applyNumberFormat="1" applyFont="1" applyAlignment="1">
      <alignment/>
    </xf>
    <xf numFmtId="192" fontId="13" fillId="0" borderId="0" xfId="0" applyNumberFormat="1" applyFont="1" applyAlignment="1">
      <alignment/>
    </xf>
    <xf numFmtId="0" fontId="0" fillId="0" borderId="0" xfId="0" applyFont="1" applyAlignment="1">
      <alignment horizontal="justify" wrapText="1"/>
    </xf>
    <xf numFmtId="4" fontId="0" fillId="0" borderId="0" xfId="0" applyNumberFormat="1" applyFont="1" applyAlignment="1">
      <alignment/>
    </xf>
    <xf numFmtId="0" fontId="0" fillId="0" borderId="14" xfId="0" applyFont="1" applyBorder="1" applyAlignment="1">
      <alignment horizontal="left" vertical="top"/>
    </xf>
    <xf numFmtId="0" fontId="13" fillId="0" borderId="14" xfId="0" applyFont="1" applyBorder="1" applyAlignment="1">
      <alignment wrapText="1"/>
    </xf>
    <xf numFmtId="0" fontId="0" fillId="0" borderId="14" xfId="0" applyFont="1" applyBorder="1" applyAlignment="1">
      <alignment horizontal="right"/>
    </xf>
    <xf numFmtId="4" fontId="0" fillId="0" borderId="14" xfId="0" applyNumberFormat="1" applyFont="1" applyBorder="1" applyAlignment="1">
      <alignment/>
    </xf>
    <xf numFmtId="192" fontId="0" fillId="0" borderId="14" xfId="0" applyNumberFormat="1" applyFont="1" applyBorder="1" applyAlignment="1">
      <alignment/>
    </xf>
    <xf numFmtId="0" fontId="0" fillId="0" borderId="0" xfId="0" applyFont="1" applyBorder="1" applyAlignment="1">
      <alignment horizontal="left" vertical="top"/>
    </xf>
    <xf numFmtId="0" fontId="13" fillId="0" borderId="0" xfId="0" applyFont="1" applyBorder="1" applyAlignment="1">
      <alignment wrapText="1"/>
    </xf>
    <xf numFmtId="0" fontId="0" fillId="0" borderId="0" xfId="0" applyFont="1" applyBorder="1" applyAlignment="1">
      <alignment horizontal="right"/>
    </xf>
    <xf numFmtId="4" fontId="0" fillId="0" borderId="0" xfId="0" applyNumberFormat="1" applyFont="1" applyBorder="1" applyAlignment="1">
      <alignment/>
    </xf>
    <xf numFmtId="192" fontId="0" fillId="0" borderId="0" xfId="0" applyNumberFormat="1" applyFont="1" applyBorder="1" applyAlignment="1">
      <alignment/>
    </xf>
    <xf numFmtId="0" fontId="13" fillId="0" borderId="0" xfId="0" applyFont="1" applyBorder="1" applyAlignment="1">
      <alignment horizontal="left" vertical="top"/>
    </xf>
    <xf numFmtId="4" fontId="15" fillId="0" borderId="0" xfId="0" applyNumberFormat="1" applyFont="1" applyAlignment="1">
      <alignment/>
    </xf>
    <xf numFmtId="192" fontId="15" fillId="0" borderId="0" xfId="0" applyNumberFormat="1" applyFont="1" applyAlignment="1">
      <alignment/>
    </xf>
    <xf numFmtId="0" fontId="15" fillId="0" borderId="0" xfId="0" applyFont="1" applyAlignment="1">
      <alignment/>
    </xf>
    <xf numFmtId="0" fontId="15" fillId="0" borderId="0" xfId="0" applyFont="1" applyAlignment="1">
      <alignment horizontal="justify" wrapText="1"/>
    </xf>
    <xf numFmtId="0" fontId="15" fillId="0" borderId="0" xfId="0" applyFont="1" applyAlignment="1">
      <alignment horizontal="right"/>
    </xf>
    <xf numFmtId="0" fontId="15" fillId="0" borderId="0" xfId="0" applyFont="1" applyBorder="1" applyAlignment="1">
      <alignment horizontal="right"/>
    </xf>
    <xf numFmtId="192" fontId="15" fillId="0" borderId="12" xfId="0" applyNumberFormat="1" applyFont="1" applyBorder="1" applyAlignment="1">
      <alignment/>
    </xf>
    <xf numFmtId="0" fontId="15" fillId="0" borderId="14" xfId="0" applyFont="1" applyBorder="1" applyAlignment="1">
      <alignment horizontal="right"/>
    </xf>
    <xf numFmtId="4" fontId="15" fillId="0" borderId="14" xfId="0" applyNumberFormat="1" applyFont="1" applyBorder="1" applyAlignment="1">
      <alignment/>
    </xf>
    <xf numFmtId="0" fontId="15" fillId="0" borderId="0" xfId="0" applyFont="1" applyBorder="1" applyAlignment="1">
      <alignment/>
    </xf>
    <xf numFmtId="4" fontId="15" fillId="0" borderId="0" xfId="0" applyNumberFormat="1" applyFont="1" applyBorder="1" applyAlignment="1">
      <alignment/>
    </xf>
    <xf numFmtId="192" fontId="15" fillId="0" borderId="0" xfId="0" applyNumberFormat="1" applyFont="1" applyBorder="1" applyAlignment="1">
      <alignment/>
    </xf>
    <xf numFmtId="0" fontId="16" fillId="0" borderId="0" xfId="0" applyFont="1" applyAlignment="1">
      <alignment/>
    </xf>
    <xf numFmtId="0" fontId="0" fillId="0" borderId="0" xfId="0" applyFont="1" applyBorder="1" applyAlignment="1">
      <alignment horizontal="justify" wrapText="1"/>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12" xfId="0" applyFont="1" applyBorder="1" applyAlignment="1">
      <alignment horizontal="right"/>
    </xf>
    <xf numFmtId="4" fontId="15" fillId="0" borderId="12" xfId="0" applyNumberFormat="1" applyFont="1" applyBorder="1" applyAlignment="1">
      <alignment/>
    </xf>
    <xf numFmtId="0" fontId="15" fillId="0" borderId="14" xfId="0" applyFont="1" applyBorder="1" applyAlignment="1">
      <alignment horizontal="left" vertical="top"/>
    </xf>
    <xf numFmtId="0" fontId="16" fillId="0" borderId="0" xfId="0" applyFont="1" applyBorder="1" applyAlignment="1">
      <alignment wrapText="1"/>
    </xf>
    <xf numFmtId="0" fontId="18" fillId="0" borderId="0" xfId="0" applyFont="1" applyAlignment="1">
      <alignment/>
    </xf>
    <xf numFmtId="194" fontId="1" fillId="0" borderId="0" xfId="0" applyNumberFormat="1" applyFont="1" applyAlignment="1">
      <alignment/>
    </xf>
    <xf numFmtId="0" fontId="15" fillId="0" borderId="0" xfId="0" applyFont="1" applyBorder="1" applyAlignment="1">
      <alignment horizontal="justify" wrapText="1"/>
    </xf>
    <xf numFmtId="0" fontId="0" fillId="0" borderId="0" xfId="0" applyFont="1" applyAlignment="1">
      <alignment horizontal="justify" vertical="top" wrapText="1"/>
    </xf>
    <xf numFmtId="0" fontId="15" fillId="0" borderId="12" xfId="0" applyFont="1" applyBorder="1" applyAlignment="1">
      <alignment horizontal="justify" vertical="top" wrapText="1"/>
    </xf>
    <xf numFmtId="0" fontId="15" fillId="0" borderId="0" xfId="0" applyFont="1" applyBorder="1" applyAlignment="1">
      <alignment vertical="top" wrapText="1"/>
    </xf>
    <xf numFmtId="0" fontId="0" fillId="0" borderId="12" xfId="0" applyFont="1" applyBorder="1" applyAlignment="1">
      <alignment horizontal="left" vertical="top"/>
    </xf>
    <xf numFmtId="0" fontId="0" fillId="0" borderId="12" xfId="0" applyFont="1" applyBorder="1" applyAlignment="1">
      <alignment horizontal="right"/>
    </xf>
    <xf numFmtId="4" fontId="0" fillId="0" borderId="12" xfId="0" applyNumberFormat="1" applyFont="1" applyBorder="1" applyAlignment="1">
      <alignment/>
    </xf>
    <xf numFmtId="0" fontId="13" fillId="0" borderId="14" xfId="0" applyFont="1" applyBorder="1" applyAlignment="1">
      <alignment horizontal="justify" vertical="top" wrapText="1"/>
    </xf>
    <xf numFmtId="0" fontId="15" fillId="0" borderId="0" xfId="0" applyFont="1" applyBorder="1" applyAlignment="1">
      <alignment horizontal="justify" vertical="top" wrapText="1"/>
    </xf>
    <xf numFmtId="193" fontId="1" fillId="0" borderId="0" xfId="0" applyNumberFormat="1" applyFont="1" applyAlignment="1">
      <alignment horizontal="center" vertical="top" wrapText="1"/>
    </xf>
    <xf numFmtId="0" fontId="13" fillId="0" borderId="0" xfId="0" applyFont="1" applyAlignment="1">
      <alignment horizontal="justify" vertical="top" wrapText="1"/>
    </xf>
    <xf numFmtId="0" fontId="0" fillId="0" borderId="0" xfId="0" applyFont="1" applyBorder="1" applyAlignment="1">
      <alignment horizontal="justify" vertical="top" wrapText="1"/>
    </xf>
    <xf numFmtId="2" fontId="0" fillId="0" borderId="0" xfId="0" applyNumberFormat="1" applyFont="1" applyBorder="1" applyAlignment="1">
      <alignment/>
    </xf>
    <xf numFmtId="0" fontId="16" fillId="0" borderId="12" xfId="0" applyFont="1" applyBorder="1" applyAlignment="1">
      <alignment horizontal="left" vertical="top"/>
    </xf>
    <xf numFmtId="0" fontId="16" fillId="0" borderId="0" xfId="0" applyFont="1" applyBorder="1" applyAlignment="1">
      <alignment horizontal="justify" vertical="top" wrapText="1"/>
    </xf>
    <xf numFmtId="49" fontId="0" fillId="0" borderId="0" xfId="0" applyNumberFormat="1" applyFont="1" applyAlignment="1">
      <alignment/>
    </xf>
    <xf numFmtId="0" fontId="13" fillId="0" borderId="0" xfId="0" applyFont="1" applyBorder="1" applyAlignment="1">
      <alignment horizontal="justify" vertical="top" wrapText="1"/>
    </xf>
    <xf numFmtId="4" fontId="15" fillId="0" borderId="12" xfId="0" applyNumberFormat="1" applyFont="1" applyBorder="1" applyAlignment="1">
      <alignment horizontal="right"/>
    </xf>
    <xf numFmtId="0" fontId="13" fillId="0" borderId="12" xfId="0" applyFont="1" applyBorder="1" applyAlignment="1">
      <alignment horizontal="justify" vertical="top" wrapText="1"/>
    </xf>
    <xf numFmtId="49" fontId="0" fillId="0" borderId="0" xfId="0" applyNumberFormat="1" applyFont="1" applyAlignment="1">
      <alignment horizontal="left"/>
    </xf>
    <xf numFmtId="0" fontId="0" fillId="0" borderId="0" xfId="0" applyFont="1" applyAlignment="1">
      <alignment horizontal="left"/>
    </xf>
    <xf numFmtId="194" fontId="1" fillId="0" borderId="0" xfId="0" applyNumberFormat="1" applyFont="1" applyAlignment="1">
      <alignment/>
    </xf>
    <xf numFmtId="49" fontId="18" fillId="0" borderId="0" xfId="0" applyNumberFormat="1" applyFont="1" applyAlignment="1">
      <alignment/>
    </xf>
    <xf numFmtId="0" fontId="0" fillId="0" borderId="0" xfId="0" applyFont="1" applyAlignment="1">
      <alignment horizontal="right" vertical="top" wrapText="1"/>
    </xf>
    <xf numFmtId="0" fontId="0" fillId="0" borderId="0" xfId="0" applyFont="1" applyAlignment="1">
      <alignment horizontal="left" vertical="top" wrapText="1"/>
    </xf>
    <xf numFmtId="194" fontId="0" fillId="0" borderId="0" xfId="0" applyNumberFormat="1" applyFont="1" applyAlignment="1">
      <alignment/>
    </xf>
    <xf numFmtId="0" fontId="15" fillId="0" borderId="12" xfId="0" applyFont="1" applyBorder="1" applyAlignment="1">
      <alignment/>
    </xf>
    <xf numFmtId="0" fontId="13" fillId="0" borderId="14" xfId="0" applyFont="1" applyBorder="1" applyAlignment="1">
      <alignment/>
    </xf>
    <xf numFmtId="0" fontId="16" fillId="0" borderId="0" xfId="0" applyFont="1" applyBorder="1" applyAlignment="1">
      <alignment/>
    </xf>
    <xf numFmtId="0" fontId="15" fillId="0" borderId="0" xfId="0" applyFont="1" applyAlignment="1">
      <alignment horizontal="justify"/>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xf>
    <xf numFmtId="0" fontId="0" fillId="0" borderId="12" xfId="0" applyFont="1" applyBorder="1" applyAlignment="1">
      <alignment/>
    </xf>
    <xf numFmtId="0" fontId="13" fillId="0" borderId="12" xfId="0" applyFont="1" applyBorder="1" applyAlignment="1">
      <alignment/>
    </xf>
    <xf numFmtId="194" fontId="1" fillId="0" borderId="0" xfId="0" applyNumberFormat="1" applyFont="1" applyBorder="1" applyAlignment="1">
      <alignment/>
    </xf>
    <xf numFmtId="0" fontId="13" fillId="0" borderId="0" xfId="0" applyFont="1" applyBorder="1" applyAlignment="1">
      <alignment/>
    </xf>
    <xf numFmtId="4" fontId="0" fillId="0" borderId="0" xfId="0" applyNumberFormat="1" applyFont="1" applyAlignment="1" applyProtection="1">
      <alignment/>
      <protection locked="0"/>
    </xf>
    <xf numFmtId="0" fontId="0" fillId="0" borderId="0" xfId="0" applyFont="1" applyBorder="1" applyAlignment="1" applyProtection="1">
      <alignment horizontal="justify" wrapText="1"/>
      <protection/>
    </xf>
    <xf numFmtId="0" fontId="0" fillId="0" borderId="0" xfId="0" applyFont="1" applyBorder="1" applyAlignment="1">
      <alignment/>
    </xf>
    <xf numFmtId="192" fontId="0" fillId="0" borderId="12" xfId="0" applyNumberFormat="1" applyFont="1" applyBorder="1" applyAlignment="1">
      <alignment/>
    </xf>
    <xf numFmtId="0" fontId="16" fillId="0" borderId="0" xfId="0" applyFont="1" applyBorder="1" applyAlignment="1">
      <alignment horizontal="right"/>
    </xf>
    <xf numFmtId="4" fontId="16" fillId="0" borderId="0" xfId="0" applyNumberFormat="1" applyFont="1" applyBorder="1" applyAlignment="1">
      <alignment/>
    </xf>
    <xf numFmtId="192" fontId="16" fillId="0" borderId="0" xfId="0" applyNumberFormat="1" applyFont="1" applyBorder="1" applyAlignment="1">
      <alignment/>
    </xf>
    <xf numFmtId="4" fontId="13" fillId="0" borderId="0" xfId="0" applyNumberFormat="1" applyFont="1" applyBorder="1" applyAlignment="1">
      <alignment/>
    </xf>
    <xf numFmtId="49"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93" fontId="18" fillId="0" borderId="0" xfId="0" applyNumberFormat="1" applyFont="1" applyBorder="1" applyAlignment="1">
      <alignment/>
    </xf>
    <xf numFmtId="0" fontId="19" fillId="0" borderId="0" xfId="0" applyFont="1" applyBorder="1" applyAlignment="1">
      <alignment/>
    </xf>
    <xf numFmtId="0" fontId="0" fillId="0" borderId="0" xfId="0" applyFont="1" applyAlignment="1">
      <alignment horizontal="center"/>
    </xf>
    <xf numFmtId="0" fontId="13" fillId="0" borderId="14" xfId="0" applyFont="1" applyBorder="1" applyAlignment="1">
      <alignment vertical="top" wrapText="1"/>
    </xf>
    <xf numFmtId="17" fontId="0" fillId="0" borderId="0" xfId="0" applyNumberFormat="1" applyFont="1" applyBorder="1" applyAlignment="1">
      <alignment horizontal="left" vertical="top"/>
    </xf>
    <xf numFmtId="4" fontId="1" fillId="0" borderId="0" xfId="0" applyNumberFormat="1" applyFont="1" applyBorder="1" applyAlignment="1">
      <alignment/>
    </xf>
    <xf numFmtId="4" fontId="1" fillId="0" borderId="12" xfId="0" applyNumberFormat="1" applyFont="1" applyBorder="1" applyAlignment="1">
      <alignment/>
    </xf>
    <xf numFmtId="4" fontId="2" fillId="35" borderId="0" xfId="0" applyNumberFormat="1" applyFont="1" applyFill="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Fill="1" applyBorder="1" applyAlignment="1">
      <alignment horizontal="right"/>
    </xf>
    <xf numFmtId="49" fontId="0" fillId="0" borderId="0" xfId="0" applyNumberFormat="1" applyFont="1" applyFill="1" applyBorder="1" applyAlignment="1" applyProtection="1">
      <alignment horizontal="justify" vertical="top" wrapText="1"/>
      <protection/>
    </xf>
    <xf numFmtId="49" fontId="13"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center"/>
      <protection/>
    </xf>
    <xf numFmtId="4" fontId="0" fillId="0" borderId="0" xfId="42" applyNumberFormat="1" applyFont="1" applyFill="1" applyBorder="1" applyAlignment="1" applyProtection="1">
      <alignment horizontal="right"/>
      <protection/>
    </xf>
    <xf numFmtId="2" fontId="0" fillId="0" borderId="0" xfId="0" applyNumberFormat="1" applyFont="1" applyFill="1" applyBorder="1" applyAlignment="1" applyProtection="1">
      <alignment horizontal="justify" vertical="top" wrapText="1"/>
      <protection/>
    </xf>
    <xf numFmtId="194" fontId="0" fillId="0" borderId="0" xfId="0" applyNumberFormat="1" applyFont="1" applyAlignment="1">
      <alignment horizontal="left"/>
    </xf>
    <xf numFmtId="49" fontId="0" fillId="0" borderId="0" xfId="0" applyNumberFormat="1" applyFont="1" applyAlignment="1">
      <alignment horizontal="left" vertical="top" wrapText="1"/>
    </xf>
    <xf numFmtId="194" fontId="0" fillId="0" borderId="0" xfId="0" applyNumberFormat="1" applyFont="1" applyAlignment="1">
      <alignment horizontal="left" vertical="top" wrapText="1"/>
    </xf>
    <xf numFmtId="0" fontId="13" fillId="0" borderId="0" xfId="0" applyFont="1" applyAlignment="1">
      <alignment horizontal="left" vertical="top" wrapText="1"/>
    </xf>
    <xf numFmtId="193" fontId="0" fillId="0" borderId="0" xfId="0" applyNumberFormat="1" applyFont="1" applyAlignment="1">
      <alignment horizontal="left" vertical="top" wrapText="1"/>
    </xf>
    <xf numFmtId="193" fontId="0" fillId="0" borderId="0" xfId="0" applyNumberFormat="1" applyFont="1" applyAlignment="1">
      <alignment horizontal="left"/>
    </xf>
    <xf numFmtId="49" fontId="15" fillId="0" borderId="0" xfId="0" applyNumberFormat="1" applyFont="1" applyAlignment="1">
      <alignment horizontal="left" vertical="top" wrapText="1"/>
    </xf>
    <xf numFmtId="0" fontId="15" fillId="0" borderId="0" xfId="0" applyFont="1" applyAlignment="1">
      <alignment horizontal="left" vertical="top" wrapText="1"/>
    </xf>
    <xf numFmtId="49" fontId="16" fillId="0" borderId="0" xfId="0" applyNumberFormat="1" applyFont="1" applyAlignment="1">
      <alignment horizontal="left" vertical="top" wrapText="1"/>
    </xf>
    <xf numFmtId="0" fontId="15" fillId="0" borderId="0" xfId="0" applyFont="1" applyAlignment="1">
      <alignment horizontal="center"/>
    </xf>
    <xf numFmtId="0" fontId="0" fillId="0" borderId="0" xfId="0" applyFont="1" applyBorder="1" applyAlignment="1">
      <alignment horizontal="left" vertical="top" wrapText="1"/>
    </xf>
    <xf numFmtId="49" fontId="22" fillId="0" borderId="0" xfId="0" applyNumberFormat="1" applyFont="1" applyBorder="1" applyAlignment="1">
      <alignment horizontal="right" vertical="top" wrapText="1"/>
    </xf>
    <xf numFmtId="192" fontId="1" fillId="0" borderId="0" xfId="0" applyNumberFormat="1" applyFont="1" applyAlignment="1">
      <alignment/>
    </xf>
    <xf numFmtId="4" fontId="1" fillId="0" borderId="0" xfId="0" applyNumberFormat="1" applyFont="1" applyBorder="1" applyAlignment="1">
      <alignment horizontal="center"/>
    </xf>
    <xf numFmtId="4" fontId="1" fillId="0" borderId="0" xfId="0" applyNumberFormat="1" applyFont="1" applyBorder="1" applyAlignment="1">
      <alignment/>
    </xf>
    <xf numFmtId="192" fontId="1" fillId="0" borderId="0" xfId="0" applyNumberFormat="1" applyFont="1" applyBorder="1" applyAlignment="1">
      <alignment/>
    </xf>
    <xf numFmtId="0" fontId="15" fillId="0" borderId="0" xfId="0" applyNumberFormat="1" applyFont="1" applyBorder="1" applyAlignment="1">
      <alignment/>
    </xf>
    <xf numFmtId="0" fontId="15" fillId="0" borderId="0" xfId="0" applyFont="1" applyBorder="1" applyAlignment="1">
      <alignment/>
    </xf>
    <xf numFmtId="194" fontId="0" fillId="0" borderId="0" xfId="0" applyNumberFormat="1" applyFont="1" applyBorder="1" applyAlignment="1">
      <alignment/>
    </xf>
    <xf numFmtId="194" fontId="15" fillId="0" borderId="0"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alignment vertical="top" wrapText="1"/>
    </xf>
    <xf numFmtId="194" fontId="0" fillId="0" borderId="0" xfId="0" applyNumberFormat="1" applyFont="1" applyBorder="1" applyAlignment="1">
      <alignment/>
    </xf>
    <xf numFmtId="0"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left" wrapText="1"/>
    </xf>
    <xf numFmtId="188" fontId="1" fillId="0" borderId="0" xfId="0" applyNumberFormat="1" applyFont="1" applyFill="1" applyBorder="1" applyAlignment="1">
      <alignment horizontal="center" vertical="top" wrapText="1"/>
    </xf>
    <xf numFmtId="4" fontId="0" fillId="0" borderId="12" xfId="0" applyNumberFormat="1" applyFont="1" applyBorder="1" applyAlignment="1">
      <alignment horizontal="right"/>
    </xf>
    <xf numFmtId="0" fontId="0" fillId="0" borderId="0" xfId="0" applyFont="1" applyFill="1" applyAlignment="1">
      <alignment/>
    </xf>
    <xf numFmtId="0" fontId="26" fillId="0" borderId="0" xfId="0" applyFont="1" applyBorder="1" applyAlignment="1">
      <alignment horizontal="left" vertical="center"/>
    </xf>
    <xf numFmtId="0" fontId="0" fillId="0" borderId="0" xfId="0" applyFont="1" applyBorder="1" applyAlignment="1">
      <alignment wrapText="1"/>
    </xf>
    <xf numFmtId="194" fontId="1" fillId="0" borderId="0" xfId="0" applyNumberFormat="1" applyFont="1" applyAlignment="1">
      <alignment/>
    </xf>
    <xf numFmtId="49" fontId="18" fillId="0" borderId="0" xfId="0" applyNumberFormat="1" applyFont="1" applyAlignment="1">
      <alignment horizontal="left"/>
    </xf>
    <xf numFmtId="4" fontId="0" fillId="0" borderId="0" xfId="0" applyNumberFormat="1" applyFont="1" applyAlignment="1">
      <alignment horizontal="left"/>
    </xf>
    <xf numFmtId="194" fontId="0" fillId="0" borderId="0" xfId="0" applyNumberFormat="1" applyFont="1" applyAlignment="1">
      <alignment horizontal="left"/>
    </xf>
    <xf numFmtId="0" fontId="13" fillId="0" borderId="0" xfId="0" applyFont="1" applyFill="1" applyAlignment="1">
      <alignment horizontal="left" vertical="top"/>
    </xf>
    <xf numFmtId="194" fontId="1" fillId="0" borderId="0" xfId="0" applyNumberFormat="1" applyFont="1" applyFill="1" applyAlignment="1">
      <alignment/>
    </xf>
    <xf numFmtId="0" fontId="0" fillId="0" borderId="0" xfId="0" applyFont="1" applyBorder="1" applyAlignment="1">
      <alignment horizontal="justify" vertical="top" wrapText="1"/>
    </xf>
    <xf numFmtId="4" fontId="1" fillId="0" borderId="0" xfId="0" applyNumberFormat="1" applyFont="1" applyAlignment="1">
      <alignment horizontal="justify" vertical="top" wrapText="1"/>
    </xf>
    <xf numFmtId="4" fontId="0" fillId="0" borderId="13" xfId="0" applyNumberFormat="1" applyFont="1" applyBorder="1" applyAlignment="1">
      <alignment horizontal="center" vertical="center" wrapText="1"/>
    </xf>
    <xf numFmtId="4" fontId="3" fillId="0" borderId="0" xfId="0" applyNumberFormat="1" applyFont="1" applyFill="1" applyBorder="1" applyAlignment="1">
      <alignment horizontal="center" vertical="top" wrapText="1"/>
    </xf>
    <xf numFmtId="4" fontId="1" fillId="0" borderId="0" xfId="0" applyNumberFormat="1" applyFont="1" applyAlignment="1">
      <alignment horizontal="center" vertical="top" wrapText="1"/>
    </xf>
    <xf numFmtId="4" fontId="0" fillId="0" borderId="0" xfId="0" applyNumberFormat="1" applyFont="1" applyAlignment="1">
      <alignment horizontal="left" vertical="top" wrapText="1"/>
    </xf>
    <xf numFmtId="4" fontId="15" fillId="0" borderId="0" xfId="0" applyNumberFormat="1" applyFont="1" applyAlignment="1">
      <alignment horizontal="left" vertical="top" wrapText="1"/>
    </xf>
    <xf numFmtId="4" fontId="1" fillId="0" borderId="0"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4" fontId="18" fillId="0" borderId="0" xfId="0" applyNumberFormat="1" applyFont="1" applyAlignment="1">
      <alignment/>
    </xf>
    <xf numFmtId="4" fontId="0" fillId="0" borderId="0" xfId="0" applyNumberFormat="1" applyFont="1" applyAlignment="1">
      <alignment horizontal="left" wrapText="1"/>
    </xf>
    <xf numFmtId="4" fontId="18" fillId="0" borderId="0" xfId="0" applyNumberFormat="1" applyFont="1" applyAlignment="1">
      <alignment horizontal="left"/>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right"/>
      <protection/>
    </xf>
    <xf numFmtId="0" fontId="0" fillId="0" borderId="0" xfId="0" applyFont="1" applyFill="1" applyBorder="1" applyAlignment="1" applyProtection="1">
      <alignment horizontal="justify" vertical="top" wrapText="1"/>
      <protection/>
    </xf>
    <xf numFmtId="0" fontId="0" fillId="0" borderId="0" xfId="0" applyFont="1" applyAlignment="1">
      <alignment horizontal="justify" vertical="top" wrapText="1"/>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justify" vertical="top"/>
      <protection/>
    </xf>
    <xf numFmtId="16" fontId="0" fillId="0" borderId="0" xfId="0" applyNumberFormat="1" applyFont="1" applyAlignment="1">
      <alignment horizontal="left" vertical="top"/>
    </xf>
    <xf numFmtId="4" fontId="0" fillId="0" borderId="0" xfId="0" applyNumberFormat="1" applyFont="1" applyBorder="1" applyAlignment="1">
      <alignment horizontal="right"/>
    </xf>
    <xf numFmtId="0" fontId="0" fillId="0" borderId="0" xfId="0" applyNumberFormat="1" applyFont="1" applyFill="1" applyBorder="1" applyAlignment="1" applyProtection="1">
      <alignment horizontal="justify" vertical="top" wrapText="1"/>
      <protection/>
    </xf>
    <xf numFmtId="0" fontId="0" fillId="0" borderId="0" xfId="0" applyFont="1" applyBorder="1" applyAlignment="1" applyProtection="1">
      <alignment horizontal="left" vertical="top" wrapText="1"/>
      <protection/>
    </xf>
    <xf numFmtId="49" fontId="0" fillId="0" borderId="0" xfId="0" applyNumberFormat="1" applyFont="1" applyBorder="1" applyAlignment="1" applyProtection="1">
      <alignment horizontal="justify" vertical="top"/>
      <protection/>
    </xf>
    <xf numFmtId="4" fontId="0"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7" fontId="0" fillId="0" borderId="0" xfId="0" applyNumberFormat="1" applyFont="1" applyBorder="1" applyAlignment="1" applyProtection="1">
      <alignment/>
      <protection/>
    </xf>
    <xf numFmtId="0" fontId="4" fillId="0" borderId="0" xfId="0" applyFont="1" applyBorder="1" applyAlignment="1">
      <alignment vertical="top" wrapText="1"/>
    </xf>
    <xf numFmtId="0" fontId="4" fillId="0" borderId="0" xfId="0" applyFont="1" applyBorder="1" applyAlignment="1">
      <alignment horizontal="justify" vertical="top" wrapText="1"/>
    </xf>
    <xf numFmtId="49" fontId="0" fillId="0" borderId="0" xfId="0" applyNumberFormat="1" applyFont="1" applyBorder="1" applyAlignment="1">
      <alignment horizontal="left" vertical="top" wrapText="1"/>
    </xf>
    <xf numFmtId="196" fontId="0" fillId="0" borderId="15" xfId="0" applyNumberFormat="1" applyFont="1" applyFill="1" applyBorder="1" applyAlignment="1">
      <alignment horizontal="center" vertical="center"/>
    </xf>
    <xf numFmtId="0" fontId="0" fillId="0" borderId="15" xfId="0" applyFont="1" applyBorder="1" applyAlignment="1">
      <alignment wrapText="1"/>
    </xf>
    <xf numFmtId="0" fontId="0" fillId="0" borderId="15" xfId="0" applyFont="1" applyBorder="1" applyAlignment="1">
      <alignment horizontal="center"/>
    </xf>
    <xf numFmtId="4" fontId="0" fillId="0" borderId="15" xfId="58" applyNumberFormat="1" applyFont="1" applyBorder="1" applyAlignment="1">
      <alignment horizontal="right"/>
      <protection/>
    </xf>
    <xf numFmtId="4" fontId="0" fillId="0" borderId="15" xfId="44" applyNumberFormat="1" applyFont="1" applyBorder="1" applyAlignment="1">
      <alignment/>
    </xf>
    <xf numFmtId="4" fontId="0" fillId="0" borderId="15" xfId="44" applyNumberFormat="1" applyFont="1" applyBorder="1" applyAlignment="1">
      <alignment horizontal="right"/>
    </xf>
    <xf numFmtId="0" fontId="13" fillId="0" borderId="0" xfId="0" applyFont="1" applyBorder="1" applyAlignment="1">
      <alignment horizontal="left" vertical="top"/>
    </xf>
    <xf numFmtId="4" fontId="0" fillId="0" borderId="0" xfId="0" applyNumberFormat="1" applyFont="1" applyBorder="1" applyAlignment="1">
      <alignment horizontal="center" vertical="top" wrapText="1"/>
    </xf>
    <xf numFmtId="193" fontId="0"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xf>
    <xf numFmtId="0" fontId="0" fillId="0" borderId="15" xfId="0" applyFont="1" applyBorder="1" applyAlignment="1">
      <alignment horizontal="justify" vertical="center" wrapText="1"/>
    </xf>
    <xf numFmtId="0" fontId="15" fillId="0" borderId="0" xfId="0" applyFont="1" applyBorder="1" applyAlignment="1">
      <alignment horizontal="left" vertical="top"/>
    </xf>
    <xf numFmtId="0" fontId="0" fillId="0" borderId="16" xfId="0" applyFont="1" applyBorder="1" applyAlignment="1">
      <alignment horizontal="justify" vertical="center" wrapText="1"/>
    </xf>
    <xf numFmtId="0" fontId="0" fillId="0" borderId="16" xfId="0" applyFont="1" applyBorder="1" applyAlignment="1">
      <alignment horizontal="center"/>
    </xf>
    <xf numFmtId="4" fontId="0" fillId="0" borderId="16" xfId="58" applyNumberFormat="1" applyFont="1" applyBorder="1" applyAlignment="1">
      <alignment horizontal="right"/>
      <protection/>
    </xf>
    <xf numFmtId="4" fontId="0" fillId="0" borderId="16" xfId="44" applyNumberFormat="1" applyFont="1" applyBorder="1" applyAlignment="1">
      <alignment/>
    </xf>
    <xf numFmtId="4" fontId="0" fillId="0" borderId="16" xfId="44" applyNumberFormat="1" applyFont="1" applyBorder="1" applyAlignment="1">
      <alignment horizontal="right"/>
    </xf>
    <xf numFmtId="196" fontId="0" fillId="0" borderId="16" xfId="0" applyNumberFormat="1" applyFont="1" applyFill="1" applyBorder="1" applyAlignment="1">
      <alignment horizontal="center" vertical="center"/>
    </xf>
    <xf numFmtId="196" fontId="0" fillId="0" borderId="0" xfId="0" applyNumberFormat="1" applyFont="1" applyFill="1" applyBorder="1" applyAlignment="1">
      <alignment horizontal="center" vertical="center"/>
    </xf>
    <xf numFmtId="0" fontId="0" fillId="0" borderId="17" xfId="0" applyFont="1" applyBorder="1" applyAlignment="1">
      <alignment horizontal="left" vertical="center" wrapText="1"/>
    </xf>
    <xf numFmtId="0" fontId="0" fillId="0" borderId="0" xfId="0" applyFont="1" applyBorder="1" applyAlignment="1">
      <alignment horizontal="justify" vertical="center" wrapText="1"/>
    </xf>
    <xf numFmtId="0" fontId="0" fillId="0" borderId="0" xfId="0" applyFont="1" applyBorder="1" applyAlignment="1">
      <alignment horizontal="center"/>
    </xf>
    <xf numFmtId="4" fontId="0" fillId="0" borderId="0" xfId="58" applyNumberFormat="1" applyFont="1" applyBorder="1" applyAlignment="1">
      <alignment horizontal="right"/>
      <protection/>
    </xf>
    <xf numFmtId="4" fontId="0" fillId="0" borderId="0" xfId="44" applyNumberFormat="1" applyFont="1" applyBorder="1" applyAlignment="1">
      <alignment/>
    </xf>
    <xf numFmtId="4" fontId="0" fillId="0" borderId="0" xfId="44" applyNumberFormat="1" applyFont="1" applyBorder="1" applyAlignment="1">
      <alignment horizontal="right"/>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center"/>
    </xf>
    <xf numFmtId="4" fontId="18" fillId="0" borderId="0" xfId="0" applyNumberFormat="1" applyFont="1" applyBorder="1" applyAlignment="1">
      <alignment/>
    </xf>
    <xf numFmtId="194" fontId="1" fillId="0" borderId="0" xfId="0" applyNumberFormat="1" applyFont="1" applyBorder="1" applyAlignment="1">
      <alignment/>
    </xf>
    <xf numFmtId="49" fontId="18" fillId="0" borderId="0" xfId="0" applyNumberFormat="1" applyFont="1" applyBorder="1" applyAlignment="1">
      <alignment/>
    </xf>
    <xf numFmtId="4" fontId="0"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49" fontId="0" fillId="0" borderId="0" xfId="0" applyNumberFormat="1" applyFont="1" applyBorder="1" applyAlignment="1">
      <alignment horizontal="left"/>
    </xf>
    <xf numFmtId="4" fontId="0" fillId="0" borderId="0" xfId="0" applyNumberFormat="1" applyFont="1" applyBorder="1" applyAlignment="1">
      <alignment horizontal="left"/>
    </xf>
    <xf numFmtId="194" fontId="0" fillId="0" borderId="0" xfId="0" applyNumberFormat="1"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xf>
    <xf numFmtId="0" fontId="15" fillId="0" borderId="0" xfId="0" applyFont="1" applyBorder="1" applyAlignment="1">
      <alignment horizontal="center"/>
    </xf>
    <xf numFmtId="4" fontId="0" fillId="0" borderId="0" xfId="0" applyNumberFormat="1" applyFont="1" applyBorder="1" applyAlignment="1">
      <alignment horizontal="left" wrapText="1"/>
    </xf>
    <xf numFmtId="0" fontId="0" fillId="0" borderId="0" xfId="0" applyFont="1" applyBorder="1" applyAlignment="1">
      <alignment horizontal="right" vertical="top" wrapText="1"/>
    </xf>
    <xf numFmtId="0" fontId="16" fillId="0" borderId="0" xfId="0" applyFont="1" applyBorder="1" applyAlignment="1">
      <alignment horizontal="left" vertical="top"/>
    </xf>
    <xf numFmtId="4" fontId="15" fillId="0" borderId="0" xfId="0" applyNumberFormat="1" applyFont="1" applyBorder="1" applyAlignment="1">
      <alignment horizontal="right"/>
    </xf>
    <xf numFmtId="0" fontId="13" fillId="0" borderId="0" xfId="0" applyFont="1" applyFill="1" applyBorder="1" applyAlignment="1">
      <alignment horizontal="left" vertical="top"/>
    </xf>
    <xf numFmtId="194" fontId="1" fillId="0" borderId="0" xfId="0" applyNumberFormat="1" applyFont="1" applyFill="1" applyBorder="1" applyAlignment="1">
      <alignment/>
    </xf>
    <xf numFmtId="49" fontId="18" fillId="0" borderId="0" xfId="0" applyNumberFormat="1" applyFont="1" applyBorder="1" applyAlignment="1">
      <alignment horizontal="left"/>
    </xf>
    <xf numFmtId="4" fontId="18" fillId="0" borderId="0" xfId="0" applyNumberFormat="1" applyFont="1" applyBorder="1" applyAlignment="1">
      <alignment horizontal="left"/>
    </xf>
    <xf numFmtId="194" fontId="0" fillId="0" borderId="0" xfId="0" applyNumberFormat="1" applyFont="1" applyBorder="1" applyAlignment="1">
      <alignment horizontal="left"/>
    </xf>
    <xf numFmtId="0" fontId="13" fillId="0" borderId="0" xfId="0" applyFont="1" applyFill="1" applyBorder="1" applyAlignment="1">
      <alignment vertical="top"/>
    </xf>
    <xf numFmtId="0" fontId="13" fillId="0" borderId="0" xfId="0" applyNumberFormat="1" applyFont="1" applyFill="1" applyBorder="1" applyAlignment="1" applyProtection="1">
      <alignment horizontal="justify" vertical="top"/>
      <protection/>
    </xf>
    <xf numFmtId="0" fontId="13" fillId="0" borderId="0" xfId="0" applyNumberFormat="1" applyFont="1" applyFill="1" applyBorder="1" applyAlignment="1" applyProtection="1">
      <alignment horizontal="right"/>
      <protection/>
    </xf>
    <xf numFmtId="4" fontId="16"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7" fontId="0" fillId="0" borderId="0" xfId="0" applyNumberFormat="1" applyFont="1" applyFill="1" applyBorder="1" applyAlignment="1" applyProtection="1">
      <alignment/>
      <protection/>
    </xf>
    <xf numFmtId="0" fontId="15" fillId="0" borderId="0" xfId="0" applyFont="1" applyFill="1" applyBorder="1" applyAlignment="1">
      <alignment/>
    </xf>
    <xf numFmtId="0" fontId="0" fillId="0" borderId="0" xfId="0" applyFill="1" applyBorder="1" applyAlignment="1">
      <alignment/>
    </xf>
    <xf numFmtId="0" fontId="15" fillId="0" borderId="0" xfId="0" applyFont="1" applyBorder="1" applyAlignment="1" applyProtection="1">
      <alignment horizontal="justify" vertical="top"/>
      <protection/>
    </xf>
    <xf numFmtId="0" fontId="15" fillId="0" borderId="0" xfId="0" applyFont="1" applyBorder="1" applyAlignment="1" applyProtection="1">
      <alignment horizontal="right"/>
      <protection/>
    </xf>
    <xf numFmtId="4" fontId="15" fillId="0" borderId="0" xfId="0" applyNumberFormat="1" applyFont="1" applyBorder="1" applyAlignment="1" applyProtection="1">
      <alignment horizontal="right"/>
      <protection/>
    </xf>
    <xf numFmtId="4" fontId="0" fillId="0" borderId="0" xfId="0" applyNumberFormat="1" applyFont="1" applyBorder="1" applyAlignment="1" applyProtection="1">
      <alignment horizontal="right"/>
      <protection locked="0"/>
    </xf>
    <xf numFmtId="7" fontId="15" fillId="0" borderId="0" xfId="0" applyNumberFormat="1" applyFont="1" applyBorder="1" applyAlignment="1" applyProtection="1">
      <alignment/>
      <protection/>
    </xf>
    <xf numFmtId="7" fontId="0" fillId="0" borderId="0" xfId="0" applyNumberFormat="1" applyFont="1" applyBorder="1" applyAlignment="1">
      <alignment horizontal="left"/>
    </xf>
    <xf numFmtId="7" fontId="0" fillId="0" borderId="0" xfId="0" applyNumberFormat="1" applyFont="1" applyBorder="1" applyAlignment="1">
      <alignment horizontal="left" vertical="top" wrapText="1"/>
    </xf>
    <xf numFmtId="0" fontId="13" fillId="0" borderId="0" xfId="0" applyFont="1" applyBorder="1" applyAlignment="1">
      <alignment horizontal="left" wrapText="1"/>
    </xf>
    <xf numFmtId="4" fontId="13" fillId="0" borderId="0" xfId="0" applyNumberFormat="1" applyFont="1" applyBorder="1" applyAlignment="1">
      <alignment horizontal="left" wrapText="1"/>
    </xf>
    <xf numFmtId="7" fontId="13" fillId="0" borderId="0" xfId="0" applyNumberFormat="1" applyFont="1" applyBorder="1" applyAlignment="1">
      <alignment horizontal="left" wrapText="1"/>
    </xf>
    <xf numFmtId="0" fontId="0" fillId="0" borderId="0" xfId="0" applyFont="1" applyBorder="1" applyAlignment="1">
      <alignment horizontal="justify"/>
    </xf>
    <xf numFmtId="0" fontId="15" fillId="0" borderId="0" xfId="0" applyFont="1" applyFill="1" applyBorder="1" applyAlignment="1">
      <alignment horizontal="right"/>
    </xf>
    <xf numFmtId="4" fontId="15" fillId="0" borderId="0" xfId="0" applyNumberFormat="1" applyFont="1" applyFill="1" applyBorder="1" applyAlignment="1">
      <alignment/>
    </xf>
    <xf numFmtId="4" fontId="0" fillId="0" borderId="0" xfId="0" applyNumberFormat="1" applyFont="1" applyFill="1" applyBorder="1" applyAlignment="1">
      <alignment/>
    </xf>
    <xf numFmtId="192" fontId="15" fillId="0" borderId="0" xfId="0" applyNumberFormat="1" applyFont="1" applyFill="1" applyBorder="1" applyAlignment="1">
      <alignment/>
    </xf>
    <xf numFmtId="4" fontId="0" fillId="0" borderId="0" xfId="0" applyNumberFormat="1" applyFont="1" applyBorder="1" applyAlignment="1" applyProtection="1">
      <alignment/>
      <protection/>
    </xf>
    <xf numFmtId="0" fontId="0" fillId="0" borderId="0" xfId="0" applyFont="1" applyFill="1" applyBorder="1" applyAlignment="1" applyProtection="1">
      <alignment horizontal="right"/>
      <protection/>
    </xf>
    <xf numFmtId="4" fontId="0" fillId="0" borderId="0" xfId="0" applyNumberFormat="1" applyFont="1" applyFill="1" applyBorder="1" applyAlignment="1" applyProtection="1">
      <alignment horizontal="center"/>
      <protection/>
    </xf>
    <xf numFmtId="0" fontId="0" fillId="0" borderId="0" xfId="0" applyFont="1" applyBorder="1" applyAlignment="1">
      <alignment horizontal="left" vertical="top"/>
    </xf>
    <xf numFmtId="49" fontId="0" fillId="0" borderId="0" xfId="0" applyNumberFormat="1" applyFont="1" applyBorder="1" applyAlignment="1">
      <alignment/>
    </xf>
    <xf numFmtId="194" fontId="0" fillId="0" borderId="0" xfId="0" applyNumberFormat="1" applyFont="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justify" wrapText="1"/>
    </xf>
    <xf numFmtId="0" fontId="0" fillId="0" borderId="0" xfId="0" applyFont="1" applyFill="1" applyBorder="1" applyAlignment="1">
      <alignment horizontal="right"/>
    </xf>
    <xf numFmtId="192" fontId="0" fillId="0" borderId="0" xfId="0" applyNumberFormat="1" applyFont="1" applyFill="1" applyBorder="1" applyAlignment="1">
      <alignment/>
    </xf>
    <xf numFmtId="0" fontId="15" fillId="0" borderId="0" xfId="0" applyFont="1" applyBorder="1" applyAlignment="1">
      <alignment horizontal="justify"/>
    </xf>
    <xf numFmtId="0" fontId="0" fillId="0" borderId="0" xfId="0" applyFont="1" applyFill="1" applyBorder="1" applyAlignment="1">
      <alignment/>
    </xf>
    <xf numFmtId="0" fontId="0" fillId="0" borderId="0" xfId="0" applyFont="1" applyBorder="1" applyAlignment="1">
      <alignment/>
    </xf>
    <xf numFmtId="0" fontId="2" fillId="33" borderId="12" xfId="0" applyNumberFormat="1" applyFont="1" applyFill="1" applyBorder="1" applyAlignment="1" quotePrefix="1">
      <alignment horizontal="right" vertical="top" wrapText="1"/>
    </xf>
    <xf numFmtId="0" fontId="3" fillId="33" borderId="12" xfId="0" applyFont="1" applyFill="1" applyBorder="1" applyAlignment="1">
      <alignment horizontal="center"/>
    </xf>
    <xf numFmtId="4" fontId="2" fillId="33" borderId="12" xfId="0" applyNumberFormat="1" applyFont="1" applyFill="1" applyBorder="1" applyAlignment="1">
      <alignment horizontal="center"/>
    </xf>
    <xf numFmtId="4" fontId="3" fillId="33" borderId="12" xfId="0" applyNumberFormat="1" applyFont="1" applyFill="1" applyBorder="1" applyAlignment="1">
      <alignment horizontal="right"/>
    </xf>
    <xf numFmtId="4" fontId="2" fillId="35" borderId="12" xfId="0" applyNumberFormat="1" applyFont="1" applyFill="1" applyBorder="1" applyAlignment="1">
      <alignment horizontal="right"/>
    </xf>
    <xf numFmtId="0" fontId="2" fillId="33" borderId="12" xfId="0" applyNumberFormat="1" applyFont="1" applyFill="1" applyBorder="1" applyAlignment="1">
      <alignment horizontal="right" vertical="top" wrapText="1"/>
    </xf>
    <xf numFmtId="0" fontId="13" fillId="0" borderId="0" xfId="0" applyFont="1" applyBorder="1" applyAlignment="1">
      <alignment horizontal="justify" vertical="top" wrapText="1"/>
    </xf>
    <xf numFmtId="4" fontId="64" fillId="0" borderId="0" xfId="0" applyNumberFormat="1" applyFont="1" applyAlignment="1">
      <alignment/>
    </xf>
    <xf numFmtId="192" fontId="64" fillId="0" borderId="0" xfId="0" applyNumberFormat="1" applyFont="1" applyAlignment="1">
      <alignment/>
    </xf>
    <xf numFmtId="0" fontId="0" fillId="0" borderId="0" xfId="0" applyFont="1" applyFill="1" applyAlignment="1">
      <alignment horizontal="justify" wrapText="1"/>
    </xf>
    <xf numFmtId="0" fontId="0" fillId="0" borderId="0" xfId="0" applyFont="1" applyFill="1" applyAlignment="1">
      <alignment horizontal="right"/>
    </xf>
    <xf numFmtId="4" fontId="0" fillId="0" borderId="0" xfId="0" applyNumberFormat="1" applyFont="1" applyFill="1" applyAlignment="1">
      <alignment/>
    </xf>
    <xf numFmtId="0" fontId="0" fillId="0" borderId="0" xfId="0" applyFont="1" applyBorder="1" applyAlignment="1" applyProtection="1">
      <alignment horizontal="justify" wrapText="1"/>
      <protection/>
    </xf>
    <xf numFmtId="0" fontId="5" fillId="0" borderId="0" xfId="0" applyFont="1" applyAlignment="1">
      <alignment horizontal="center"/>
    </xf>
    <xf numFmtId="0" fontId="0" fillId="0" borderId="0" xfId="0" applyAlignment="1">
      <alignment horizontal="center"/>
    </xf>
    <xf numFmtId="0" fontId="0" fillId="0" borderId="0" xfId="0" applyFont="1" applyAlignment="1">
      <alignment horizontal="left" vertical="top" wrapText="1"/>
    </xf>
    <xf numFmtId="0" fontId="4" fillId="0" borderId="0" xfId="0" applyFont="1" applyAlignment="1">
      <alignment horizontal="left"/>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0" fontId="0" fillId="0" borderId="0" xfId="0" applyFont="1" applyBorder="1" applyAlignment="1">
      <alignment horizontal="left" vertical="top" wrapText="1"/>
    </xf>
    <xf numFmtId="0" fontId="23" fillId="0" borderId="0" xfId="0" applyFont="1" applyBorder="1" applyAlignment="1">
      <alignment horizontal="left" vertical="top" wrapText="1"/>
    </xf>
    <xf numFmtId="0" fontId="4" fillId="0" borderId="0" xfId="0" applyFont="1" applyBorder="1" applyAlignment="1">
      <alignment horizontal="left" vertical="top" wrapText="1"/>
    </xf>
    <xf numFmtId="0" fontId="12"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13" fillId="0" borderId="0" xfId="0" applyNumberFormat="1" applyFont="1" applyBorder="1" applyAlignment="1">
      <alignment horizontal="left"/>
    </xf>
    <xf numFmtId="0" fontId="0" fillId="0" borderId="0" xfId="0" applyFont="1" applyBorder="1" applyAlignment="1" applyProtection="1">
      <alignment horizontal="left" vertical="top" wrapText="1"/>
      <protection/>
    </xf>
    <xf numFmtId="0" fontId="13" fillId="0" borderId="0" xfId="0" applyNumberFormat="1" applyFont="1" applyAlignment="1">
      <alignment horizontal="left"/>
    </xf>
    <xf numFmtId="0" fontId="13" fillId="0" borderId="0" xfId="0" applyFont="1" applyAlignment="1">
      <alignment horizontal="left" vertical="top" wrapText="1"/>
    </xf>
    <xf numFmtId="49" fontId="4" fillId="0" borderId="0" xfId="0" applyNumberFormat="1" applyFont="1" applyAlignment="1">
      <alignment horizontal="left" vertical="top" wrapText="1"/>
    </xf>
    <xf numFmtId="49" fontId="13"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0" fillId="0" borderId="0" xfId="0" applyFont="1" applyAlignment="1">
      <alignment horizontal="left" wrapText="1"/>
    </xf>
    <xf numFmtId="0" fontId="13" fillId="0" borderId="0" xfId="0" applyNumberFormat="1" applyFont="1" applyFill="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left" wrapText="1"/>
    </xf>
    <xf numFmtId="0" fontId="0" fillId="0" borderId="0" xfId="0" applyFont="1" applyBorder="1" applyAlignment="1">
      <alignment horizontal="left" wrapText="1"/>
    </xf>
    <xf numFmtId="0" fontId="0" fillId="0" borderId="0" xfId="0" applyNumberFormat="1" applyFont="1" applyBorder="1" applyAlignment="1">
      <alignment horizontal="left"/>
    </xf>
    <xf numFmtId="0" fontId="0" fillId="0" borderId="0" xfId="0" applyNumberFormat="1" applyFont="1" applyBorder="1" applyAlignment="1">
      <alignment horizontal="left" wrapText="1"/>
    </xf>
    <xf numFmtId="49" fontId="0" fillId="0" borderId="0" xfId="0" applyNumberFormat="1" applyFont="1" applyBorder="1" applyAlignment="1">
      <alignment horizontal="center"/>
    </xf>
    <xf numFmtId="0" fontId="0" fillId="0" borderId="0" xfId="0" applyFont="1" applyFill="1" applyBorder="1" applyAlignment="1">
      <alignment horizontal="left" vertical="top" wrapText="1"/>
    </xf>
    <xf numFmtId="0" fontId="13" fillId="0" borderId="0" xfId="0" applyNumberFormat="1" applyFont="1" applyFill="1" applyBorder="1" applyAlignment="1">
      <alignment horizontal="left"/>
    </xf>
    <xf numFmtId="49" fontId="0" fillId="0" borderId="0" xfId="0" applyNumberFormat="1" applyFont="1" applyBorder="1" applyAlignment="1">
      <alignment horizontal="left" vertical="center" wrapText="1"/>
    </xf>
    <xf numFmtId="49" fontId="13"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13"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pleso_prpić"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69696"/>
      <rgbColor rgb="00E3E3E3"/>
      <rgbColor rgb="00FFFFFF"/>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098%20/%201861%20382,%20%2001%20/%203734%20249,%20%20%20fax%20:%20%2001%20/%2037%2034%2019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098%20/%201861%20382,%20%2001%20/%203734%20249,%20%20%20fax%20:%20%2001%20/%2037%2034%2019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1"/>
  <sheetViews>
    <sheetView showZeros="0" tabSelected="1" view="pageBreakPreview" zoomScaleSheetLayoutView="100" zoomScalePageLayoutView="0" workbookViewId="0" topLeftCell="A22">
      <selection activeCell="F39" sqref="F39"/>
    </sheetView>
  </sheetViews>
  <sheetFormatPr defaultColWidth="9.7109375" defaultRowHeight="12.75"/>
  <cols>
    <col min="1" max="1" width="9.00390625" style="1" customWidth="1"/>
    <col min="2" max="2" width="38.57421875" style="1" customWidth="1"/>
    <col min="3" max="3" width="7.8515625" style="1" customWidth="1"/>
    <col min="4" max="4" width="7.57421875" style="2" customWidth="1"/>
    <col min="5" max="5" width="4.00390625" style="2" customWidth="1"/>
    <col min="6" max="6" width="15.28125" style="2" customWidth="1"/>
    <col min="7" max="16384" width="9.7109375" style="1" customWidth="1"/>
  </cols>
  <sheetData>
    <row r="1" spans="1:6" ht="14.25">
      <c r="A1" s="206" t="s">
        <v>206</v>
      </c>
      <c r="B1" s="49"/>
      <c r="C1" s="54"/>
      <c r="D1" s="54"/>
      <c r="E1" s="54"/>
      <c r="F1" s="166"/>
    </row>
    <row r="2" spans="1:6" ht="14.25">
      <c r="A2" s="58" t="s">
        <v>19</v>
      </c>
      <c r="B2" s="61"/>
      <c r="C2" s="53"/>
      <c r="D2" s="53"/>
      <c r="E2" s="53"/>
      <c r="F2" s="167"/>
    </row>
    <row r="3" spans="1:6" ht="14.25">
      <c r="A3" s="59" t="s">
        <v>303</v>
      </c>
      <c r="B3" s="49"/>
      <c r="C3" s="54"/>
      <c r="D3" s="54"/>
      <c r="E3" s="54"/>
      <c r="F3" s="166"/>
    </row>
    <row r="4" spans="1:6" ht="14.25">
      <c r="A4" s="59" t="s">
        <v>20</v>
      </c>
      <c r="B4" s="49"/>
      <c r="C4" s="54"/>
      <c r="D4" s="54"/>
      <c r="E4" s="54"/>
      <c r="F4" s="166"/>
    </row>
    <row r="9" spans="2:5" ht="18">
      <c r="B9" s="343" t="s">
        <v>149</v>
      </c>
      <c r="C9" s="344"/>
      <c r="D9" s="344"/>
      <c r="E9" s="344"/>
    </row>
    <row r="14" spans="1:6" ht="15">
      <c r="A14" s="4" t="s">
        <v>145</v>
      </c>
      <c r="B14" s="5" t="s">
        <v>150</v>
      </c>
      <c r="C14" s="6"/>
      <c r="D14" s="35" t="s">
        <v>151</v>
      </c>
      <c r="E14" s="8"/>
      <c r="F14" s="168">
        <f>F43</f>
        <v>0</v>
      </c>
    </row>
    <row r="15" ht="15">
      <c r="D15" s="36"/>
    </row>
    <row r="16" spans="1:6" ht="15">
      <c r="A16" s="4" t="s">
        <v>147</v>
      </c>
      <c r="B16" s="5" t="s">
        <v>152</v>
      </c>
      <c r="C16" s="6"/>
      <c r="D16" s="35" t="s">
        <v>151</v>
      </c>
      <c r="E16" s="8"/>
      <c r="F16" s="168">
        <f>F67</f>
        <v>0</v>
      </c>
    </row>
    <row r="17" spans="1:6" ht="15">
      <c r="A17" s="13"/>
      <c r="B17" s="14"/>
      <c r="C17" s="15"/>
      <c r="D17" s="38"/>
      <c r="E17" s="16"/>
      <c r="F17" s="170"/>
    </row>
    <row r="18" spans="1:6" ht="15">
      <c r="A18" s="4" t="s">
        <v>360</v>
      </c>
      <c r="B18" s="5" t="s">
        <v>361</v>
      </c>
      <c r="C18" s="6"/>
      <c r="D18" s="35" t="s">
        <v>151</v>
      </c>
      <c r="E18" s="8"/>
      <c r="F18" s="168">
        <f>ViK!F44</f>
        <v>0</v>
      </c>
    </row>
    <row r="19" spans="1:6" ht="15.75" thickBot="1">
      <c r="A19" s="9"/>
      <c r="B19" s="10"/>
      <c r="C19" s="11"/>
      <c r="D19" s="37"/>
      <c r="E19" s="12"/>
      <c r="F19" s="169"/>
    </row>
    <row r="20" spans="1:6" ht="15">
      <c r="A20" s="13"/>
      <c r="B20" s="14"/>
      <c r="C20" s="15"/>
      <c r="D20" s="38"/>
      <c r="E20" s="16"/>
      <c r="F20" s="170"/>
    </row>
    <row r="21" spans="1:6" ht="15">
      <c r="A21" s="4"/>
      <c r="B21" s="34" t="s">
        <v>155</v>
      </c>
      <c r="C21" s="6"/>
      <c r="D21" s="35" t="s">
        <v>151</v>
      </c>
      <c r="E21" s="8"/>
      <c r="F21" s="168">
        <f>SUM(F14:F20)</f>
        <v>0</v>
      </c>
    </row>
    <row r="23" spans="1:6" ht="15">
      <c r="A23" s="4"/>
      <c r="B23" s="330" t="s">
        <v>158</v>
      </c>
      <c r="C23" s="331"/>
      <c r="D23" s="332" t="s">
        <v>151</v>
      </c>
      <c r="E23" s="333"/>
      <c r="F23" s="334">
        <f>SUM(F21*0.1)</f>
        <v>0</v>
      </c>
    </row>
    <row r="25" spans="1:6" ht="15">
      <c r="A25" s="4"/>
      <c r="B25" s="34" t="s">
        <v>155</v>
      </c>
      <c r="C25" s="6"/>
      <c r="D25" s="35" t="s">
        <v>151</v>
      </c>
      <c r="E25" s="8"/>
      <c r="F25" s="168">
        <f>SUM(F21:F24)</f>
        <v>0</v>
      </c>
    </row>
    <row r="27" spans="1:6" ht="15">
      <c r="A27" s="4"/>
      <c r="B27" s="335" t="s">
        <v>362</v>
      </c>
      <c r="C27" s="331"/>
      <c r="D27" s="332" t="s">
        <v>151</v>
      </c>
      <c r="E27" s="333"/>
      <c r="F27" s="334">
        <f>0.25*F25</f>
        <v>0</v>
      </c>
    </row>
    <row r="29" spans="1:6" ht="15">
      <c r="A29" s="4"/>
      <c r="B29" s="34" t="s">
        <v>363</v>
      </c>
      <c r="C29" s="6"/>
      <c r="D29" s="35" t="s">
        <v>151</v>
      </c>
      <c r="E29" s="8"/>
      <c r="F29" s="168">
        <f>SUM(F25:F28)</f>
        <v>0</v>
      </c>
    </row>
    <row r="31" spans="4:5" ht="14.25">
      <c r="D31" s="1"/>
      <c r="E31" s="1"/>
    </row>
    <row r="32" spans="4:5" ht="14.25">
      <c r="D32" s="1"/>
      <c r="E32" s="1"/>
    </row>
    <row r="35" spans="1:6" ht="15">
      <c r="A35" s="4" t="s">
        <v>145</v>
      </c>
      <c r="B35" s="17" t="s">
        <v>146</v>
      </c>
      <c r="C35" s="6"/>
      <c r="D35" s="7"/>
      <c r="E35" s="8"/>
      <c r="F35" s="168"/>
    </row>
    <row r="37" ht="14.25">
      <c r="B37" s="143"/>
    </row>
    <row r="38" spans="1:6" ht="14.25">
      <c r="A38" s="18" t="s">
        <v>88</v>
      </c>
      <c r="B38" s="144" t="s">
        <v>166</v>
      </c>
      <c r="D38" s="19" t="s">
        <v>151</v>
      </c>
      <c r="F38" s="2">
        <f>Građevinski!F46</f>
        <v>0</v>
      </c>
    </row>
    <row r="39" spans="1:4" ht="14.25">
      <c r="A39" s="18"/>
      <c r="B39" s="145"/>
      <c r="D39" s="19"/>
    </row>
    <row r="40" spans="1:6" ht="14.25">
      <c r="A40" s="18" t="s">
        <v>94</v>
      </c>
      <c r="B40" s="1" t="s">
        <v>134</v>
      </c>
      <c r="D40" s="19" t="s">
        <v>151</v>
      </c>
      <c r="F40" s="2">
        <f>Građevinski!F113</f>
        <v>0</v>
      </c>
    </row>
    <row r="41" spans="1:4" ht="15" thickBot="1">
      <c r="A41" s="18"/>
      <c r="D41" s="19"/>
    </row>
    <row r="42" spans="1:6" ht="15" thickTop="1">
      <c r="A42" s="20"/>
      <c r="B42" s="20"/>
      <c r="C42" s="20"/>
      <c r="D42" s="21"/>
      <c r="E42" s="21"/>
      <c r="F42" s="21"/>
    </row>
    <row r="43" spans="1:6" ht="15">
      <c r="A43" s="39"/>
      <c r="B43" s="17" t="s">
        <v>153</v>
      </c>
      <c r="C43" s="6"/>
      <c r="D43" s="7" t="s">
        <v>151</v>
      </c>
      <c r="E43" s="8"/>
      <c r="F43" s="168">
        <f>SUM(F38:F42)</f>
        <v>0</v>
      </c>
    </row>
    <row r="44" spans="4:5" ht="14.25">
      <c r="D44" s="1"/>
      <c r="E44" s="1"/>
    </row>
    <row r="45" spans="4:5" ht="14.25">
      <c r="D45" s="1"/>
      <c r="E45" s="1"/>
    </row>
    <row r="48" spans="1:6" ht="15">
      <c r="A48" s="4" t="s">
        <v>147</v>
      </c>
      <c r="B48" s="17" t="s">
        <v>148</v>
      </c>
      <c r="C48" s="6"/>
      <c r="D48" s="7"/>
      <c r="E48" s="8"/>
      <c r="F48" s="168"/>
    </row>
    <row r="50" spans="1:6" ht="14.25">
      <c r="A50" s="18" t="s">
        <v>184</v>
      </c>
      <c r="B50" s="1" t="s">
        <v>136</v>
      </c>
      <c r="D50" s="19" t="s">
        <v>151</v>
      </c>
      <c r="F50" s="2">
        <f>Obrtnički!F327</f>
        <v>0</v>
      </c>
    </row>
    <row r="51" spans="1:4" ht="14.25">
      <c r="A51" s="18"/>
      <c r="D51" s="19"/>
    </row>
    <row r="52" spans="1:6" ht="14.25">
      <c r="A52" s="18" t="s">
        <v>127</v>
      </c>
      <c r="B52" s="1" t="s">
        <v>157</v>
      </c>
      <c r="D52" s="19" t="s">
        <v>151</v>
      </c>
      <c r="F52" s="2">
        <f>Obrtnički!F329</f>
        <v>0</v>
      </c>
    </row>
    <row r="53" spans="1:4" ht="14.25">
      <c r="A53" s="18"/>
      <c r="D53" s="19"/>
    </row>
    <row r="54" spans="1:6" ht="14.25">
      <c r="A54" s="18" t="s">
        <v>128</v>
      </c>
      <c r="B54" s="1" t="s">
        <v>300</v>
      </c>
      <c r="D54" s="19" t="s">
        <v>151</v>
      </c>
      <c r="F54" s="2">
        <f>Obrtnički!F331</f>
        <v>0</v>
      </c>
    </row>
    <row r="55" spans="1:4" ht="14.25">
      <c r="A55" s="18"/>
      <c r="D55" s="19"/>
    </row>
    <row r="56" spans="1:6" ht="14.25">
      <c r="A56" s="18" t="s">
        <v>114</v>
      </c>
      <c r="B56" s="1" t="s">
        <v>57</v>
      </c>
      <c r="D56" s="19" t="s">
        <v>151</v>
      </c>
      <c r="F56" s="2">
        <f>Obrtnički!F136</f>
        <v>0</v>
      </c>
    </row>
    <row r="57" spans="1:4" ht="14.25">
      <c r="A57" s="18"/>
      <c r="D57" s="19"/>
    </row>
    <row r="58" spans="1:6" ht="14.25">
      <c r="A58" s="18" t="s">
        <v>124</v>
      </c>
      <c r="B58" s="1" t="s">
        <v>137</v>
      </c>
      <c r="D58" s="19" t="s">
        <v>151</v>
      </c>
      <c r="F58" s="2">
        <f>Obrtnički!F177</f>
        <v>0</v>
      </c>
    </row>
    <row r="59" spans="1:4" ht="14.25">
      <c r="A59" s="18"/>
      <c r="D59" s="19"/>
    </row>
    <row r="60" spans="1:6" ht="14.25">
      <c r="A60" s="18" t="s">
        <v>39</v>
      </c>
      <c r="B60" s="1" t="s">
        <v>301</v>
      </c>
      <c r="D60" s="19" t="s">
        <v>151</v>
      </c>
      <c r="F60" s="2">
        <f>Obrtnički!F241</f>
        <v>0</v>
      </c>
    </row>
    <row r="61" spans="1:4" ht="14.25">
      <c r="A61" s="18"/>
      <c r="D61" s="19"/>
    </row>
    <row r="62" spans="1:6" ht="14.25">
      <c r="A62" s="18" t="s">
        <v>196</v>
      </c>
      <c r="B62" s="1" t="s">
        <v>156</v>
      </c>
      <c r="D62" s="19" t="s">
        <v>151</v>
      </c>
      <c r="F62" s="2">
        <f>Obrtnički!F272</f>
        <v>0</v>
      </c>
    </row>
    <row r="63" spans="1:4" ht="14.25">
      <c r="A63" s="18"/>
      <c r="D63" s="19"/>
    </row>
    <row r="64" spans="1:6" ht="14.25">
      <c r="A64" s="18" t="s">
        <v>305</v>
      </c>
      <c r="B64" s="1" t="s">
        <v>194</v>
      </c>
      <c r="D64" s="19" t="s">
        <v>151</v>
      </c>
      <c r="F64" s="2">
        <f>Obrtnički!F312</f>
        <v>0</v>
      </c>
    </row>
    <row r="65" spans="1:4" ht="15" thickBot="1">
      <c r="A65" s="18"/>
      <c r="D65" s="19"/>
    </row>
    <row r="66" spans="1:6" ht="15" thickTop="1">
      <c r="A66" s="20"/>
      <c r="B66" s="20"/>
      <c r="C66" s="20"/>
      <c r="D66" s="21"/>
      <c r="E66" s="21"/>
      <c r="F66" s="21"/>
    </row>
    <row r="67" spans="1:6" ht="15">
      <c r="A67" s="39"/>
      <c r="B67" s="17" t="s">
        <v>154</v>
      </c>
      <c r="C67" s="6"/>
      <c r="D67" s="7" t="s">
        <v>151</v>
      </c>
      <c r="E67" s="8"/>
      <c r="F67" s="168">
        <f>SUM(F50:F66)</f>
        <v>0</v>
      </c>
    </row>
    <row r="68" ht="14.25">
      <c r="A68" s="18"/>
    </row>
    <row r="69" ht="14.25">
      <c r="A69" s="18"/>
    </row>
    <row r="70" ht="14.25">
      <c r="A70" s="18"/>
    </row>
    <row r="71" ht="14.25">
      <c r="A71" s="18"/>
    </row>
  </sheetData>
  <sheetProtection/>
  <mergeCells count="1">
    <mergeCell ref="B9:E9"/>
  </mergeCells>
  <printOptions horizontalCentered="1"/>
  <pageMargins left="0.87" right="0.89" top="0.73" bottom="0.63" header="0.44" footer="0.4"/>
  <pageSetup cellComments="asDisplayed" horizontalDpi="600" verticalDpi="600" orientation="portrait" paperSize="9" scale="92"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W543"/>
  <sheetViews>
    <sheetView showZeros="0" view="pageBreakPreview" zoomScaleSheetLayoutView="100" zoomScalePageLayoutView="0" workbookViewId="0" topLeftCell="A1">
      <pane ySplit="5" topLeftCell="A40" activePane="bottomLeft" state="frozen"/>
      <selection pane="topLeft" activeCell="C99" sqref="C99"/>
      <selection pane="bottomLeft" activeCell="E42" sqref="E42"/>
    </sheetView>
  </sheetViews>
  <sheetFormatPr defaultColWidth="9.7109375" defaultRowHeight="12.75"/>
  <cols>
    <col min="1" max="1" width="7.140625" style="25" customWidth="1"/>
    <col min="2" max="2" width="44.8515625" style="50" customWidth="1"/>
    <col min="3" max="3" width="7.421875" style="28" customWidth="1"/>
    <col min="4" max="4" width="8.28125" style="30" customWidth="1"/>
    <col min="5" max="5" width="10.8515625" style="42" customWidth="1"/>
    <col min="6" max="6" width="11.8515625" style="42" bestFit="1" customWidth="1"/>
    <col min="7" max="7" width="23.00390625" style="1" customWidth="1"/>
    <col min="8" max="16384" width="9.7109375" style="1" customWidth="1"/>
  </cols>
  <sheetData>
    <row r="1" spans="1:6" ht="14.25">
      <c r="A1" s="206" t="s">
        <v>206</v>
      </c>
      <c r="B1" s="49"/>
      <c r="C1" s="1"/>
      <c r="D1" s="54"/>
      <c r="E1" s="54"/>
      <c r="F1" s="54"/>
    </row>
    <row r="2" spans="1:6" ht="14.25">
      <c r="A2" s="58" t="s">
        <v>19</v>
      </c>
      <c r="B2" s="60"/>
      <c r="C2" s="60"/>
      <c r="D2" s="53"/>
      <c r="E2" s="53"/>
      <c r="F2" s="53"/>
    </row>
    <row r="3" spans="1:6" ht="14.25">
      <c r="A3" s="59" t="s">
        <v>302</v>
      </c>
      <c r="B3" s="1"/>
      <c r="C3" s="1"/>
      <c r="D3" s="54"/>
      <c r="E3" s="54"/>
      <c r="F3" s="54"/>
    </row>
    <row r="4" spans="1:6" ht="14.25">
      <c r="A4" s="59" t="s">
        <v>20</v>
      </c>
      <c r="B4" s="1"/>
      <c r="C4" s="1"/>
      <c r="D4" s="54"/>
      <c r="E4" s="54"/>
      <c r="F4" s="54"/>
    </row>
    <row r="5" spans="1:23" ht="39" thickBot="1">
      <c r="A5" s="55" t="s">
        <v>139</v>
      </c>
      <c r="B5" s="55" t="s">
        <v>140</v>
      </c>
      <c r="C5" s="55" t="s">
        <v>141</v>
      </c>
      <c r="D5" s="56" t="s">
        <v>138</v>
      </c>
      <c r="E5" s="57" t="s">
        <v>142</v>
      </c>
      <c r="F5" s="57" t="s">
        <v>143</v>
      </c>
      <c r="W5" s="3"/>
    </row>
    <row r="6" spans="1:6" s="23" customFormat="1" ht="15.75" thickTop="1">
      <c r="A6" s="33"/>
      <c r="B6" s="48"/>
      <c r="C6" s="27"/>
      <c r="D6" s="29"/>
      <c r="E6" s="41"/>
      <c r="F6" s="41"/>
    </row>
    <row r="7" spans="1:7" s="43" customFormat="1" ht="63" customHeight="1">
      <c r="A7" s="352" t="s">
        <v>308</v>
      </c>
      <c r="B7" s="352"/>
      <c r="C7" s="352"/>
      <c r="D7" s="352"/>
      <c r="E7" s="352"/>
      <c r="F7" s="352"/>
      <c r="G7" s="63"/>
    </row>
    <row r="8" spans="1:7" s="40" customFormat="1" ht="14.25">
      <c r="A8" s="64"/>
      <c r="B8" s="65"/>
      <c r="C8" s="65"/>
      <c r="D8" s="66"/>
      <c r="E8" s="67"/>
      <c r="F8" s="62"/>
      <c r="G8" s="63"/>
    </row>
    <row r="9" spans="1:7" s="23" customFormat="1" ht="14.25">
      <c r="A9" s="64"/>
      <c r="B9" s="65"/>
      <c r="C9" s="65"/>
      <c r="D9" s="66"/>
      <c r="E9" s="67"/>
      <c r="F9" s="62"/>
      <c r="G9" s="63"/>
    </row>
    <row r="10" spans="1:7" s="23" customFormat="1" ht="15">
      <c r="A10" s="346" t="s">
        <v>79</v>
      </c>
      <c r="B10" s="346"/>
      <c r="C10" s="346"/>
      <c r="D10" s="346"/>
      <c r="E10" s="346"/>
      <c r="F10" s="62"/>
      <c r="G10" s="63"/>
    </row>
    <row r="11" spans="1:7" s="23" customFormat="1" ht="14.25">
      <c r="A11" s="64"/>
      <c r="B11" s="65"/>
      <c r="C11" s="65"/>
      <c r="D11" s="66"/>
      <c r="E11" s="67"/>
      <c r="F11" s="62"/>
      <c r="G11" s="63"/>
    </row>
    <row r="12" spans="1:7" s="136" customFormat="1" ht="28.5" customHeight="1">
      <c r="A12" s="345" t="s">
        <v>125</v>
      </c>
      <c r="B12" s="345"/>
      <c r="C12" s="345"/>
      <c r="D12" s="345"/>
      <c r="E12" s="345"/>
      <c r="F12" s="62"/>
      <c r="G12" s="63"/>
    </row>
    <row r="13" spans="1:7" s="136" customFormat="1" ht="12.75">
      <c r="A13" s="178"/>
      <c r="F13" s="62"/>
      <c r="G13" s="63"/>
    </row>
    <row r="14" spans="1:7" s="136" customFormat="1" ht="42" customHeight="1">
      <c r="A14" s="347" t="s">
        <v>80</v>
      </c>
      <c r="B14" s="347"/>
      <c r="C14" s="347"/>
      <c r="D14" s="347"/>
      <c r="E14" s="347"/>
      <c r="F14" s="62"/>
      <c r="G14" s="63"/>
    </row>
    <row r="15" spans="1:7" s="136" customFormat="1" ht="12.75">
      <c r="A15" s="348"/>
      <c r="B15" s="348"/>
      <c r="C15" s="348"/>
      <c r="D15" s="348"/>
      <c r="E15" s="348"/>
      <c r="F15" s="62"/>
      <c r="G15" s="63"/>
    </row>
    <row r="16" spans="1:7" s="136" customFormat="1" ht="28.5" customHeight="1">
      <c r="A16" s="347" t="s">
        <v>81</v>
      </c>
      <c r="B16" s="347"/>
      <c r="C16" s="347"/>
      <c r="D16" s="347"/>
      <c r="E16" s="347"/>
      <c r="F16" s="62"/>
      <c r="G16" s="63"/>
    </row>
    <row r="17" spans="1:7" s="136" customFormat="1" ht="17.25" customHeight="1">
      <c r="A17" s="201"/>
      <c r="B17" s="200"/>
      <c r="C17" s="200"/>
      <c r="D17" s="200"/>
      <c r="E17" s="200"/>
      <c r="F17" s="62"/>
      <c r="G17" s="63"/>
    </row>
    <row r="18" spans="1:7" s="136" customFormat="1" ht="32.25" customHeight="1">
      <c r="A18" s="347" t="s">
        <v>82</v>
      </c>
      <c r="B18" s="347"/>
      <c r="C18" s="347"/>
      <c r="D18" s="347"/>
      <c r="E18" s="347"/>
      <c r="F18" s="62"/>
      <c r="G18" s="63"/>
    </row>
    <row r="19" spans="1:7" s="136" customFormat="1" ht="12.75">
      <c r="A19" s="348"/>
      <c r="B19" s="348"/>
      <c r="C19" s="348"/>
      <c r="D19" s="348"/>
      <c r="E19" s="348"/>
      <c r="F19" s="62"/>
      <c r="G19" s="63"/>
    </row>
    <row r="20" spans="1:7" s="136" customFormat="1" ht="56.25" customHeight="1">
      <c r="A20" s="345" t="s">
        <v>83</v>
      </c>
      <c r="B20" s="345"/>
      <c r="C20" s="345"/>
      <c r="D20" s="345"/>
      <c r="E20" s="345"/>
      <c r="F20" s="62"/>
      <c r="G20" s="63"/>
    </row>
    <row r="21" spans="1:7" s="136" customFormat="1" ht="12.75">
      <c r="A21" s="178"/>
      <c r="F21" s="62"/>
      <c r="G21" s="63"/>
    </row>
    <row r="22" spans="1:7" s="136" customFormat="1" ht="45" customHeight="1">
      <c r="A22" s="345" t="s">
        <v>84</v>
      </c>
      <c r="B22" s="345"/>
      <c r="C22" s="345"/>
      <c r="D22" s="345"/>
      <c r="E22" s="345"/>
      <c r="F22" s="62"/>
      <c r="G22" s="63"/>
    </row>
    <row r="23" spans="1:7" s="136" customFormat="1" ht="12.75">
      <c r="A23" s="178"/>
      <c r="F23" s="62"/>
      <c r="G23" s="63"/>
    </row>
    <row r="24" spans="1:7" s="136" customFormat="1" ht="45" customHeight="1">
      <c r="A24" s="345" t="s">
        <v>85</v>
      </c>
      <c r="B24" s="345"/>
      <c r="C24" s="345"/>
      <c r="D24" s="345"/>
      <c r="E24" s="345"/>
      <c r="F24" s="62"/>
      <c r="G24" s="63"/>
    </row>
    <row r="25" spans="1:7" s="23" customFormat="1" ht="14.25">
      <c r="A25" s="69"/>
      <c r="B25" s="63"/>
      <c r="C25" s="70"/>
      <c r="D25" s="71"/>
      <c r="E25" s="71"/>
      <c r="F25" s="62"/>
      <c r="G25" s="63"/>
    </row>
    <row r="26" spans="1:7" s="23" customFormat="1" ht="14.25">
      <c r="A26" s="69"/>
      <c r="B26" s="63"/>
      <c r="C26" s="70"/>
      <c r="D26" s="71"/>
      <c r="E26" s="71"/>
      <c r="F26" s="62"/>
      <c r="G26" s="63"/>
    </row>
    <row r="27" spans="1:7" s="23" customFormat="1" ht="12.75" customHeight="1">
      <c r="A27" s="72" t="s">
        <v>86</v>
      </c>
      <c r="B27" s="73" t="s">
        <v>87</v>
      </c>
      <c r="C27" s="70"/>
      <c r="D27" s="71"/>
      <c r="E27" s="71"/>
      <c r="F27" s="62"/>
      <c r="G27" s="63"/>
    </row>
    <row r="28" spans="1:7" s="23" customFormat="1" ht="18" customHeight="1">
      <c r="A28" s="72"/>
      <c r="B28" s="73"/>
      <c r="C28" s="70"/>
      <c r="D28" s="71"/>
      <c r="E28" s="71"/>
      <c r="F28" s="62"/>
      <c r="G28" s="63"/>
    </row>
    <row r="29" spans="1:7" s="23" customFormat="1" ht="14.25">
      <c r="A29" s="89" t="s">
        <v>88</v>
      </c>
      <c r="B29" s="149" t="s">
        <v>21</v>
      </c>
      <c r="C29" s="74"/>
      <c r="D29" s="75"/>
      <c r="E29" s="75"/>
      <c r="F29" s="76"/>
      <c r="G29" s="73"/>
    </row>
    <row r="30" spans="1:7" s="23" customFormat="1" ht="15" customHeight="1">
      <c r="A30" s="84"/>
      <c r="B30" s="151"/>
      <c r="C30" s="70"/>
      <c r="D30" s="78"/>
      <c r="E30" s="71"/>
      <c r="F30" s="62"/>
      <c r="G30" s="63"/>
    </row>
    <row r="31" spans="1:7" s="23" customFormat="1" ht="82.5" customHeight="1">
      <c r="A31" s="84" t="s">
        <v>89</v>
      </c>
      <c r="B31" s="151" t="s">
        <v>207</v>
      </c>
      <c r="C31" s="70" t="s">
        <v>22</v>
      </c>
      <c r="D31" s="78">
        <v>60.7</v>
      </c>
      <c r="E31" s="71"/>
      <c r="F31" s="62">
        <f>D31*E31</f>
        <v>0</v>
      </c>
      <c r="G31" s="63"/>
    </row>
    <row r="32" spans="1:7" s="23" customFormat="1" ht="14.25">
      <c r="A32" s="84"/>
      <c r="B32" s="151"/>
      <c r="C32" s="70"/>
      <c r="D32" s="78"/>
      <c r="E32" s="71"/>
      <c r="F32" s="62"/>
      <c r="G32" s="63"/>
    </row>
    <row r="33" spans="1:7" s="23" customFormat="1" ht="67.5" customHeight="1">
      <c r="A33" s="84" t="s">
        <v>91</v>
      </c>
      <c r="B33" s="151" t="s">
        <v>208</v>
      </c>
      <c r="C33" s="70" t="s">
        <v>22</v>
      </c>
      <c r="D33" s="78">
        <v>10.7</v>
      </c>
      <c r="E33" s="71"/>
      <c r="F33" s="62">
        <f>D33*E33</f>
        <v>0</v>
      </c>
      <c r="G33" s="63"/>
    </row>
    <row r="34" spans="1:7" s="23" customFormat="1" ht="14.25">
      <c r="A34" s="84"/>
      <c r="B34" s="151"/>
      <c r="C34" s="70"/>
      <c r="D34" s="78"/>
      <c r="E34" s="71"/>
      <c r="F34" s="62"/>
      <c r="G34" s="63"/>
    </row>
    <row r="35" spans="1:7" s="23" customFormat="1" ht="63.75">
      <c r="A35" s="84" t="s">
        <v>92</v>
      </c>
      <c r="B35" s="151" t="s">
        <v>209</v>
      </c>
      <c r="C35" s="70" t="s">
        <v>22</v>
      </c>
      <c r="D35" s="78">
        <v>11.7</v>
      </c>
      <c r="E35" s="71"/>
      <c r="F35" s="62">
        <f>D35*E35</f>
        <v>0</v>
      </c>
      <c r="G35" s="63"/>
    </row>
    <row r="36" spans="1:7" s="23" customFormat="1" ht="14.25">
      <c r="A36" s="84"/>
      <c r="B36" s="151"/>
      <c r="C36" s="70"/>
      <c r="D36" s="78"/>
      <c r="E36" s="71"/>
      <c r="F36" s="62"/>
      <c r="G36" s="63"/>
    </row>
    <row r="37" spans="1:7" s="23" customFormat="1" ht="76.5">
      <c r="A37" s="84" t="s">
        <v>93</v>
      </c>
      <c r="B37" s="151" t="s">
        <v>210</v>
      </c>
      <c r="C37" s="70"/>
      <c r="D37" s="78"/>
      <c r="E37" s="71"/>
      <c r="F37" s="62"/>
      <c r="G37" s="63"/>
    </row>
    <row r="38" spans="1:7" s="23" customFormat="1" ht="14.25">
      <c r="A38" s="84"/>
      <c r="B38" s="151" t="s">
        <v>211</v>
      </c>
      <c r="C38" s="70" t="s">
        <v>144</v>
      </c>
      <c r="D38" s="78">
        <v>1</v>
      </c>
      <c r="E38" s="71"/>
      <c r="F38" s="62">
        <f>D38*E38</f>
        <v>0</v>
      </c>
      <c r="G38" s="63"/>
    </row>
    <row r="39" spans="1:7" s="23" customFormat="1" ht="14.25">
      <c r="A39" s="84"/>
      <c r="B39" s="151"/>
      <c r="C39" s="70"/>
      <c r="D39" s="78"/>
      <c r="E39" s="71"/>
      <c r="F39" s="62"/>
      <c r="G39" s="63"/>
    </row>
    <row r="40" spans="1:7" s="23" customFormat="1" ht="76.5">
      <c r="A40" s="84" t="s">
        <v>212</v>
      </c>
      <c r="B40" s="151" t="s">
        <v>214</v>
      </c>
      <c r="C40" s="70" t="s">
        <v>22</v>
      </c>
      <c r="D40" s="78">
        <v>3.2</v>
      </c>
      <c r="E40" s="71"/>
      <c r="F40" s="62">
        <f>D40*E40</f>
        <v>0</v>
      </c>
      <c r="G40" s="63"/>
    </row>
    <row r="41" spans="1:7" s="23" customFormat="1" ht="14.25">
      <c r="A41" s="84"/>
      <c r="B41" s="151"/>
      <c r="C41" s="70"/>
      <c r="D41" s="78"/>
      <c r="E41" s="71"/>
      <c r="F41" s="62"/>
      <c r="G41" s="63"/>
    </row>
    <row r="42" spans="1:7" s="23" customFormat="1" ht="38.25">
      <c r="A42" s="84" t="s">
        <v>213</v>
      </c>
      <c r="B42" s="342" t="s">
        <v>367</v>
      </c>
      <c r="C42" s="70" t="s">
        <v>90</v>
      </c>
      <c r="D42" s="78">
        <v>13</v>
      </c>
      <c r="E42" s="337"/>
      <c r="F42" s="338">
        <f>D42*E42</f>
        <v>0</v>
      </c>
      <c r="G42" s="63"/>
    </row>
    <row r="43" spans="1:7" s="23" customFormat="1" ht="14.25">
      <c r="A43" s="84"/>
      <c r="B43" s="151"/>
      <c r="C43" s="70"/>
      <c r="D43" s="78"/>
      <c r="E43" s="71"/>
      <c r="F43" s="62"/>
      <c r="G43" s="63"/>
    </row>
    <row r="44" spans="1:7" s="23" customFormat="1" ht="67.5" customHeight="1">
      <c r="A44" s="84" t="s">
        <v>366</v>
      </c>
      <c r="B44" s="123" t="s">
        <v>169</v>
      </c>
      <c r="C44" s="70" t="s">
        <v>122</v>
      </c>
      <c r="D44" s="78">
        <v>1</v>
      </c>
      <c r="E44" s="71"/>
      <c r="F44" s="62">
        <f>D44*E44</f>
        <v>0</v>
      </c>
      <c r="G44" s="63"/>
    </row>
    <row r="45" spans="1:7" s="23" customFormat="1" ht="14.25">
      <c r="A45" s="69"/>
      <c r="B45" s="77"/>
      <c r="C45" s="70"/>
      <c r="D45" s="150"/>
      <c r="E45" s="71"/>
      <c r="F45" s="62"/>
      <c r="G45" s="63"/>
    </row>
    <row r="46" spans="1:7" s="23" customFormat="1" ht="14.25">
      <c r="A46" s="79"/>
      <c r="B46" s="80" t="s">
        <v>23</v>
      </c>
      <c r="C46" s="81"/>
      <c r="D46" s="82"/>
      <c r="E46" s="82"/>
      <c r="F46" s="83">
        <f>SUM(F30:F45)</f>
        <v>0</v>
      </c>
      <c r="G46" s="63"/>
    </row>
    <row r="47" spans="1:7" s="23" customFormat="1" ht="14.25">
      <c r="A47" s="84"/>
      <c r="B47" s="85"/>
      <c r="C47" s="86"/>
      <c r="D47" s="87"/>
      <c r="E47" s="87"/>
      <c r="F47" s="88"/>
      <c r="G47" s="63"/>
    </row>
    <row r="48" spans="1:7" s="23" customFormat="1" ht="14.25">
      <c r="A48" s="84"/>
      <c r="B48" s="85"/>
      <c r="C48" s="86"/>
      <c r="D48" s="87"/>
      <c r="E48" s="87"/>
      <c r="F48" s="88"/>
      <c r="G48" s="63"/>
    </row>
    <row r="49" spans="1:7" s="23" customFormat="1" ht="14.25">
      <c r="A49" s="104"/>
      <c r="B49" s="109"/>
      <c r="C49" s="95"/>
      <c r="D49" s="100"/>
      <c r="E49" s="87"/>
      <c r="F49" s="101"/>
      <c r="G49" s="99"/>
    </row>
    <row r="50" spans="1:7" s="23" customFormat="1" ht="14.25">
      <c r="A50" s="104"/>
      <c r="B50" s="109"/>
      <c r="C50" s="95"/>
      <c r="D50" s="100"/>
      <c r="E50" s="87"/>
      <c r="F50" s="101"/>
      <c r="G50" s="99"/>
    </row>
    <row r="51" spans="1:7" s="23" customFormat="1" ht="15">
      <c r="A51" s="89" t="s">
        <v>94</v>
      </c>
      <c r="B51" s="351" t="s">
        <v>162</v>
      </c>
      <c r="C51" s="351"/>
      <c r="D51" s="351"/>
      <c r="E51" s="351"/>
      <c r="F51" s="351"/>
      <c r="G51" s="99"/>
    </row>
    <row r="52" spans="1:7" s="23" customFormat="1" ht="15.75">
      <c r="A52" s="104"/>
      <c r="B52" s="158"/>
      <c r="C52" s="159"/>
      <c r="D52" s="160"/>
      <c r="E52" s="161"/>
      <c r="F52" s="162"/>
      <c r="G52" s="99"/>
    </row>
    <row r="53" spans="1:7" s="136" customFormat="1" ht="30.75" customHeight="1">
      <c r="A53" s="104"/>
      <c r="B53" s="349" t="s">
        <v>163</v>
      </c>
      <c r="C53" s="349"/>
      <c r="D53" s="349"/>
      <c r="E53" s="349"/>
      <c r="F53" s="349"/>
      <c r="G53" s="99"/>
    </row>
    <row r="54" spans="1:7" s="136" customFormat="1" ht="12.75">
      <c r="A54" s="104"/>
      <c r="B54" s="187"/>
      <c r="C54" s="187"/>
      <c r="D54" s="187"/>
      <c r="E54" s="187"/>
      <c r="F54" s="187"/>
      <c r="G54" s="99"/>
    </row>
    <row r="55" spans="1:7" s="136" customFormat="1" ht="27" customHeight="1">
      <c r="A55" s="104"/>
      <c r="B55" s="349" t="s">
        <v>170</v>
      </c>
      <c r="C55" s="349"/>
      <c r="D55" s="349"/>
      <c r="E55" s="349"/>
      <c r="F55" s="349"/>
      <c r="G55" s="99"/>
    </row>
    <row r="56" spans="1:7" s="136" customFormat="1" ht="12.75">
      <c r="A56" s="104"/>
      <c r="B56" s="187"/>
      <c r="C56" s="187"/>
      <c r="D56" s="187"/>
      <c r="E56" s="187"/>
      <c r="F56" s="187"/>
      <c r="G56" s="99"/>
    </row>
    <row r="57" spans="1:7" s="136" customFormat="1" ht="12.75">
      <c r="A57" s="104"/>
      <c r="B57" s="349" t="s">
        <v>164</v>
      </c>
      <c r="C57" s="349"/>
      <c r="D57" s="349"/>
      <c r="E57" s="349"/>
      <c r="F57" s="349"/>
      <c r="G57" s="99"/>
    </row>
    <row r="58" spans="1:7" s="136" customFormat="1" ht="30" customHeight="1">
      <c r="A58" s="104"/>
      <c r="B58" s="350" t="s">
        <v>59</v>
      </c>
      <c r="C58" s="350"/>
      <c r="D58" s="350"/>
      <c r="E58" s="350"/>
      <c r="F58" s="350"/>
      <c r="G58" s="99"/>
    </row>
    <row r="59" spans="1:7" s="136" customFormat="1" ht="12.75">
      <c r="A59" s="104"/>
      <c r="B59" s="350" t="s">
        <v>171</v>
      </c>
      <c r="C59" s="350"/>
      <c r="D59" s="350"/>
      <c r="E59" s="350"/>
      <c r="F59" s="350"/>
      <c r="G59" s="99"/>
    </row>
    <row r="60" spans="1:7" s="136" customFormat="1" ht="12.75">
      <c r="A60" s="104"/>
      <c r="B60" s="349" t="s">
        <v>172</v>
      </c>
      <c r="C60" s="349"/>
      <c r="D60" s="349"/>
      <c r="E60" s="349"/>
      <c r="F60" s="349"/>
      <c r="G60" s="99"/>
    </row>
    <row r="61" spans="1:7" s="136" customFormat="1" ht="12.75">
      <c r="A61" s="104"/>
      <c r="B61" s="193"/>
      <c r="C61" s="115"/>
      <c r="D61" s="194"/>
      <c r="E61" s="195"/>
      <c r="F61" s="196"/>
      <c r="G61" s="99"/>
    </row>
    <row r="62" spans="1:7" s="136" customFormat="1" ht="33.75" customHeight="1">
      <c r="A62" s="104"/>
      <c r="B62" s="349" t="s">
        <v>60</v>
      </c>
      <c r="C62" s="349"/>
      <c r="D62" s="349"/>
      <c r="E62" s="349"/>
      <c r="F62" s="349"/>
      <c r="G62" s="99"/>
    </row>
    <row r="63" spans="1:7" s="136" customFormat="1" ht="12.75">
      <c r="A63" s="104"/>
      <c r="B63" s="197"/>
      <c r="C63" s="198"/>
      <c r="D63" s="152"/>
      <c r="E63" s="199"/>
      <c r="F63" s="199"/>
      <c r="G63" s="99"/>
    </row>
    <row r="64" spans="1:7" s="136" customFormat="1" ht="48" customHeight="1">
      <c r="A64" s="104"/>
      <c r="B64" s="349" t="s">
        <v>6</v>
      </c>
      <c r="C64" s="349"/>
      <c r="D64" s="349"/>
      <c r="E64" s="349"/>
      <c r="F64" s="349"/>
      <c r="G64" s="99"/>
    </row>
    <row r="65" spans="1:7" s="136" customFormat="1" ht="12.75">
      <c r="A65" s="104"/>
      <c r="B65" s="354"/>
      <c r="C65" s="354"/>
      <c r="D65" s="354"/>
      <c r="E65" s="354"/>
      <c r="F65" s="354"/>
      <c r="G65" s="99"/>
    </row>
    <row r="66" spans="1:7" s="136" customFormat="1" ht="12.75">
      <c r="A66" s="104"/>
      <c r="B66" s="349" t="s">
        <v>7</v>
      </c>
      <c r="C66" s="349"/>
      <c r="D66" s="349"/>
      <c r="E66" s="349"/>
      <c r="F66" s="349"/>
      <c r="G66" s="99"/>
    </row>
    <row r="67" spans="1:7" s="136" customFormat="1" ht="12.75">
      <c r="A67" s="104"/>
      <c r="B67" s="349" t="s">
        <v>8</v>
      </c>
      <c r="C67" s="349"/>
      <c r="D67" s="349"/>
      <c r="E67" s="349"/>
      <c r="F67" s="349"/>
      <c r="G67" s="99"/>
    </row>
    <row r="68" spans="1:7" s="136" customFormat="1" ht="12.75">
      <c r="A68" s="104"/>
      <c r="B68" s="349" t="s">
        <v>9</v>
      </c>
      <c r="C68" s="349"/>
      <c r="D68" s="349"/>
      <c r="E68" s="349"/>
      <c r="F68" s="187"/>
      <c r="G68" s="99"/>
    </row>
    <row r="69" spans="1:7" s="136" customFormat="1" ht="12.75">
      <c r="A69" s="104"/>
      <c r="B69" s="349" t="s">
        <v>10</v>
      </c>
      <c r="C69" s="349"/>
      <c r="D69" s="349"/>
      <c r="E69" s="349"/>
      <c r="F69" s="349"/>
      <c r="G69" s="99"/>
    </row>
    <row r="70" spans="1:7" s="136" customFormat="1" ht="12.75">
      <c r="A70" s="104"/>
      <c r="B70" s="349" t="s">
        <v>11</v>
      </c>
      <c r="C70" s="349"/>
      <c r="D70" s="349"/>
      <c r="E70" s="349"/>
      <c r="F70" s="349"/>
      <c r="G70" s="99"/>
    </row>
    <row r="71" spans="1:7" s="136" customFormat="1" ht="12.75">
      <c r="A71" s="104"/>
      <c r="B71" s="349" t="s">
        <v>12</v>
      </c>
      <c r="C71" s="349"/>
      <c r="D71" s="349"/>
      <c r="E71" s="349"/>
      <c r="F71" s="349"/>
      <c r="G71" s="99"/>
    </row>
    <row r="72" spans="1:7" s="136" customFormat="1" ht="12.75">
      <c r="A72" s="104"/>
      <c r="B72" s="353" t="s">
        <v>13</v>
      </c>
      <c r="C72" s="353"/>
      <c r="D72" s="353"/>
      <c r="E72" s="353"/>
      <c r="F72" s="353"/>
      <c r="G72" s="99"/>
    </row>
    <row r="73" spans="1:7" s="136" customFormat="1" ht="12.75">
      <c r="A73" s="104"/>
      <c r="B73" s="109"/>
      <c r="C73" s="95"/>
      <c r="D73" s="100"/>
      <c r="E73" s="87"/>
      <c r="F73" s="101"/>
      <c r="G73" s="99"/>
    </row>
    <row r="74" spans="1:7" s="23" customFormat="1" ht="14.25">
      <c r="A74" s="104"/>
      <c r="B74" s="109"/>
      <c r="C74" s="95"/>
      <c r="D74" s="100"/>
      <c r="E74" s="87"/>
      <c r="F74" s="101"/>
      <c r="G74" s="99"/>
    </row>
    <row r="75" spans="1:7" s="23" customFormat="1" ht="14.25">
      <c r="A75" s="104"/>
      <c r="B75" s="109"/>
      <c r="C75" s="95"/>
      <c r="D75" s="100"/>
      <c r="E75" s="87"/>
      <c r="F75" s="101"/>
      <c r="G75" s="99"/>
    </row>
    <row r="76" spans="1:7" s="23" customFormat="1" ht="14.25">
      <c r="A76" s="89" t="s">
        <v>94</v>
      </c>
      <c r="B76" s="85" t="s">
        <v>14</v>
      </c>
      <c r="C76" s="154"/>
      <c r="D76" s="155"/>
      <c r="E76" s="157"/>
      <c r="F76" s="156"/>
      <c r="G76" s="102"/>
    </row>
    <row r="77" spans="1:7" s="23" customFormat="1" ht="14.25">
      <c r="A77" s="89"/>
      <c r="B77" s="109"/>
      <c r="C77" s="154"/>
      <c r="D77" s="155"/>
      <c r="E77" s="157"/>
      <c r="F77" s="156"/>
      <c r="G77" s="102"/>
    </row>
    <row r="78" spans="1:7" s="23" customFormat="1" ht="25.5">
      <c r="A78" s="89"/>
      <c r="B78" s="85" t="s">
        <v>15</v>
      </c>
      <c r="C78" s="154"/>
      <c r="D78" s="155"/>
      <c r="E78" s="157"/>
      <c r="F78" s="156"/>
      <c r="G78" s="102"/>
    </row>
    <row r="79" spans="1:7" s="23" customFormat="1" ht="14.25">
      <c r="A79" s="89"/>
      <c r="B79" s="85"/>
      <c r="C79" s="154"/>
      <c r="D79" s="155"/>
      <c r="E79" s="157"/>
      <c r="F79" s="156"/>
      <c r="G79" s="102"/>
    </row>
    <row r="80" spans="1:7" s="23" customFormat="1" ht="25.5">
      <c r="A80" s="84" t="s">
        <v>95</v>
      </c>
      <c r="B80" s="207" t="s">
        <v>215</v>
      </c>
      <c r="C80" s="154"/>
      <c r="D80" s="155"/>
      <c r="E80" s="157"/>
      <c r="F80" s="156"/>
      <c r="G80" s="102"/>
    </row>
    <row r="81" spans="1:7" s="23" customFormat="1" ht="14.25">
      <c r="A81" s="84"/>
      <c r="B81" s="207" t="s">
        <v>216</v>
      </c>
      <c r="C81" s="86" t="s">
        <v>144</v>
      </c>
      <c r="D81" s="78">
        <v>1</v>
      </c>
      <c r="E81" s="71"/>
      <c r="F81" s="62">
        <f>D81*E81</f>
        <v>0</v>
      </c>
      <c r="G81" s="102"/>
    </row>
    <row r="82" spans="1:7" s="23" customFormat="1" ht="14.25">
      <c r="A82" s="84"/>
      <c r="B82" s="207"/>
      <c r="C82" s="86"/>
      <c r="D82" s="78"/>
      <c r="E82" s="71"/>
      <c r="F82" s="62"/>
      <c r="G82" s="102"/>
    </row>
    <row r="83" spans="1:7" s="23" customFormat="1" ht="76.5">
      <c r="A83" s="84" t="s">
        <v>97</v>
      </c>
      <c r="B83" s="207" t="s">
        <v>217</v>
      </c>
      <c r="C83" s="86" t="s">
        <v>96</v>
      </c>
      <c r="D83" s="78">
        <v>1.7</v>
      </c>
      <c r="E83" s="71"/>
      <c r="F83" s="62">
        <f>D83*E83</f>
        <v>0</v>
      </c>
      <c r="G83" s="102"/>
    </row>
    <row r="84" spans="1:7" s="23" customFormat="1" ht="14.25">
      <c r="A84" s="84"/>
      <c r="B84" s="85"/>
      <c r="C84" s="154"/>
      <c r="D84" s="155"/>
      <c r="E84" s="157"/>
      <c r="F84" s="156"/>
      <c r="G84" s="102"/>
    </row>
    <row r="85" spans="1:7" s="23" customFormat="1" ht="95.25" customHeight="1">
      <c r="A85" s="84" t="s">
        <v>159</v>
      </c>
      <c r="B85" s="103" t="s">
        <v>218</v>
      </c>
      <c r="C85" s="86" t="s">
        <v>96</v>
      </c>
      <c r="D85" s="78">
        <v>3.3</v>
      </c>
      <c r="E85" s="71"/>
      <c r="F85" s="62">
        <f>D85*E85</f>
        <v>0</v>
      </c>
      <c r="G85" s="92"/>
    </row>
    <row r="86" spans="1:7" s="23" customFormat="1" ht="17.25" customHeight="1">
      <c r="A86" s="84"/>
      <c r="B86" s="103"/>
      <c r="C86" s="86"/>
      <c r="D86" s="78"/>
      <c r="E86" s="71"/>
      <c r="F86" s="62"/>
      <c r="G86" s="92"/>
    </row>
    <row r="87" spans="1:7" s="23" customFormat="1" ht="63.75">
      <c r="A87" s="84" t="s">
        <v>173</v>
      </c>
      <c r="B87" s="103" t="s">
        <v>126</v>
      </c>
      <c r="C87" s="86" t="s">
        <v>96</v>
      </c>
      <c r="D87" s="78">
        <v>46.7</v>
      </c>
      <c r="E87" s="71"/>
      <c r="F87" s="62">
        <f>D87*E87</f>
        <v>0</v>
      </c>
      <c r="G87" s="92"/>
    </row>
    <row r="88" spans="1:7" s="23" customFormat="1" ht="14.25">
      <c r="A88" s="84"/>
      <c r="B88" s="112"/>
      <c r="C88" s="95"/>
      <c r="D88" s="100"/>
      <c r="E88" s="87"/>
      <c r="F88" s="101"/>
      <c r="G88" s="92"/>
    </row>
    <row r="89" spans="1:7" s="23" customFormat="1" ht="38.25">
      <c r="A89" s="84" t="s">
        <v>174</v>
      </c>
      <c r="B89" s="103" t="s">
        <v>219</v>
      </c>
      <c r="C89" s="86" t="s">
        <v>90</v>
      </c>
      <c r="D89" s="124">
        <v>16</v>
      </c>
      <c r="E89" s="87"/>
      <c r="F89" s="62">
        <f>D89*E89</f>
        <v>0</v>
      </c>
      <c r="G89" s="92"/>
    </row>
    <row r="90" spans="1:7" s="23" customFormat="1" ht="14.25">
      <c r="A90" s="84"/>
      <c r="B90" s="112"/>
      <c r="C90" s="95"/>
      <c r="D90" s="100"/>
      <c r="E90" s="87"/>
      <c r="F90" s="101"/>
      <c r="G90" s="92"/>
    </row>
    <row r="91" spans="1:7" s="23" customFormat="1" ht="38.25">
      <c r="A91" s="84" t="s">
        <v>175</v>
      </c>
      <c r="B91" s="103" t="s">
        <v>220</v>
      </c>
      <c r="C91" s="86" t="s">
        <v>96</v>
      </c>
      <c r="D91" s="87">
        <v>20</v>
      </c>
      <c r="E91" s="87"/>
      <c r="F91" s="62">
        <f>D91*E91</f>
        <v>0</v>
      </c>
      <c r="G91" s="92"/>
    </row>
    <row r="92" spans="1:7" s="23" customFormat="1" ht="14.25">
      <c r="A92" s="84"/>
      <c r="B92" s="112"/>
      <c r="C92" s="95"/>
      <c r="D92" s="100"/>
      <c r="E92" s="87"/>
      <c r="F92" s="101"/>
      <c r="G92" s="92"/>
    </row>
    <row r="93" spans="1:7" s="23" customFormat="1" ht="38.25">
      <c r="A93" s="84" t="s">
        <v>176</v>
      </c>
      <c r="B93" s="103" t="s">
        <v>98</v>
      </c>
      <c r="C93" s="86" t="s">
        <v>90</v>
      </c>
      <c r="D93" s="87">
        <v>5</v>
      </c>
      <c r="E93" s="87"/>
      <c r="F93" s="62">
        <f>D93*E93</f>
        <v>0</v>
      </c>
      <c r="G93" s="92"/>
    </row>
    <row r="94" spans="1:7" s="23" customFormat="1" ht="14.25">
      <c r="A94" s="104"/>
      <c r="B94" s="112"/>
      <c r="C94" s="95"/>
      <c r="D94" s="100"/>
      <c r="E94" s="87"/>
      <c r="F94" s="101"/>
      <c r="G94" s="92"/>
    </row>
    <row r="95" spans="1:7" s="23" customFormat="1" ht="51">
      <c r="A95" s="84" t="s">
        <v>178</v>
      </c>
      <c r="B95" s="103" t="s">
        <v>177</v>
      </c>
      <c r="C95" s="86" t="s">
        <v>144</v>
      </c>
      <c r="D95" s="87">
        <v>3</v>
      </c>
      <c r="E95" s="87"/>
      <c r="F95" s="62">
        <f>D95*E95</f>
        <v>0</v>
      </c>
      <c r="G95" s="92"/>
    </row>
    <row r="96" spans="1:7" s="23" customFormat="1" ht="14.25">
      <c r="A96" s="84"/>
      <c r="B96" s="112"/>
      <c r="C96" s="95"/>
      <c r="D96" s="100"/>
      <c r="E96" s="87"/>
      <c r="F96" s="101"/>
      <c r="G96" s="92"/>
    </row>
    <row r="97" spans="1:7" s="23" customFormat="1" ht="89.25">
      <c r="A97" s="165" t="s">
        <v>179</v>
      </c>
      <c r="B97" s="123" t="s">
        <v>99</v>
      </c>
      <c r="C97" s="86"/>
      <c r="D97" s="87"/>
      <c r="E97" s="87"/>
      <c r="F97" s="101"/>
      <c r="G97" s="92"/>
    </row>
    <row r="98" spans="1:7" s="23" customFormat="1" ht="14.25">
      <c r="A98" s="84"/>
      <c r="B98" s="123" t="s">
        <v>100</v>
      </c>
      <c r="C98" s="86" t="s">
        <v>90</v>
      </c>
      <c r="D98" s="87">
        <v>25</v>
      </c>
      <c r="E98" s="87"/>
      <c r="F98" s="62">
        <f>D98*E98</f>
        <v>0</v>
      </c>
      <c r="G98" s="92"/>
    </row>
    <row r="99" spans="1:7" s="23" customFormat="1" ht="14.25">
      <c r="A99" s="84"/>
      <c r="B99" s="123" t="s">
        <v>101</v>
      </c>
      <c r="C99" s="86" t="s">
        <v>90</v>
      </c>
      <c r="D99" s="87">
        <v>25</v>
      </c>
      <c r="E99" s="87"/>
      <c r="F99" s="62">
        <f>D99*E99</f>
        <v>0</v>
      </c>
      <c r="G99" s="92"/>
    </row>
    <row r="100" spans="1:7" s="23" customFormat="1" ht="14.25">
      <c r="A100" s="84"/>
      <c r="B100" s="123"/>
      <c r="C100" s="86"/>
      <c r="D100" s="87"/>
      <c r="E100" s="87"/>
      <c r="F100" s="62"/>
      <c r="G100" s="92"/>
    </row>
    <row r="101" spans="1:7" s="23" customFormat="1" ht="38.25">
      <c r="A101" s="84" t="s">
        <v>180</v>
      </c>
      <c r="B101" s="123" t="s">
        <v>102</v>
      </c>
      <c r="C101" s="86"/>
      <c r="D101" s="87"/>
      <c r="E101" s="87"/>
      <c r="F101" s="101"/>
      <c r="G101" s="92"/>
    </row>
    <row r="102" spans="1:7" s="23" customFormat="1" ht="14.25">
      <c r="A102" s="84"/>
      <c r="B102" s="123" t="s">
        <v>103</v>
      </c>
      <c r="C102" s="86" t="s">
        <v>104</v>
      </c>
      <c r="D102" s="87">
        <v>20</v>
      </c>
      <c r="E102" s="87"/>
      <c r="F102" s="62">
        <f aca="true" t="shared" si="0" ref="F102:F107">D102*E102</f>
        <v>0</v>
      </c>
      <c r="G102" s="92"/>
    </row>
    <row r="103" spans="1:7" s="23" customFormat="1" ht="14.25">
      <c r="A103" s="84"/>
      <c r="B103" s="123" t="s">
        <v>105</v>
      </c>
      <c r="C103" s="86" t="s">
        <v>104</v>
      </c>
      <c r="D103" s="87">
        <v>20</v>
      </c>
      <c r="E103" s="87"/>
      <c r="F103" s="62">
        <f t="shared" si="0"/>
        <v>0</v>
      </c>
      <c r="G103" s="92"/>
    </row>
    <row r="104" spans="1:7" s="23" customFormat="1" ht="14.25">
      <c r="A104" s="104"/>
      <c r="B104" s="120"/>
      <c r="C104" s="95"/>
      <c r="D104" s="100"/>
      <c r="E104" s="87"/>
      <c r="F104" s="101"/>
      <c r="G104" s="92"/>
    </row>
    <row r="105" spans="1:7" s="23" customFormat="1" ht="102">
      <c r="A105" s="84" t="s">
        <v>181</v>
      </c>
      <c r="B105" s="123" t="s">
        <v>106</v>
      </c>
      <c r="C105" s="86" t="s">
        <v>96</v>
      </c>
      <c r="D105" s="87">
        <v>398</v>
      </c>
      <c r="E105" s="87"/>
      <c r="F105" s="62">
        <f t="shared" si="0"/>
        <v>0</v>
      </c>
      <c r="G105" s="92"/>
    </row>
    <row r="106" spans="1:7" s="23" customFormat="1" ht="14.25">
      <c r="A106" s="104"/>
      <c r="B106" s="120"/>
      <c r="C106" s="95"/>
      <c r="D106" s="100"/>
      <c r="E106" s="87"/>
      <c r="F106" s="101"/>
      <c r="G106" s="92"/>
    </row>
    <row r="107" spans="1:7" s="23" customFormat="1" ht="68.25" customHeight="1">
      <c r="A107" s="84" t="s">
        <v>182</v>
      </c>
      <c r="B107" s="123" t="s">
        <v>107</v>
      </c>
      <c r="C107" s="86" t="s">
        <v>96</v>
      </c>
      <c r="D107" s="87">
        <v>398</v>
      </c>
      <c r="E107" s="87"/>
      <c r="F107" s="62">
        <f t="shared" si="0"/>
        <v>0</v>
      </c>
      <c r="G107" s="92"/>
    </row>
    <row r="108" spans="1:7" s="23" customFormat="1" ht="14.25">
      <c r="A108" s="104"/>
      <c r="B108" s="120"/>
      <c r="C108" s="95"/>
      <c r="D108" s="100"/>
      <c r="E108" s="87"/>
      <c r="F108" s="101"/>
      <c r="G108" s="92"/>
    </row>
    <row r="109" spans="1:7" s="23" customFormat="1" ht="51">
      <c r="A109" s="84" t="s">
        <v>195</v>
      </c>
      <c r="B109" s="123" t="s">
        <v>108</v>
      </c>
      <c r="C109" s="86"/>
      <c r="D109" s="87"/>
      <c r="E109" s="87"/>
      <c r="F109" s="101"/>
      <c r="G109" s="92"/>
    </row>
    <row r="110" spans="1:7" s="23" customFormat="1" ht="14.25">
      <c r="A110" s="84"/>
      <c r="B110" s="123" t="s">
        <v>103</v>
      </c>
      <c r="C110" s="86" t="s">
        <v>104</v>
      </c>
      <c r="D110" s="87">
        <v>15</v>
      </c>
      <c r="E110" s="87"/>
      <c r="F110" s="62">
        <f>D110*E110</f>
        <v>0</v>
      </c>
      <c r="G110" s="92"/>
    </row>
    <row r="111" spans="1:7" s="23" customFormat="1" ht="14.25">
      <c r="A111" s="84"/>
      <c r="B111" s="123" t="s">
        <v>105</v>
      </c>
      <c r="C111" s="86" t="s">
        <v>104</v>
      </c>
      <c r="D111" s="87">
        <v>15</v>
      </c>
      <c r="E111" s="87"/>
      <c r="F111" s="62">
        <f>D111*E111</f>
        <v>0</v>
      </c>
      <c r="G111" s="92"/>
    </row>
    <row r="112" spans="1:7" s="23" customFormat="1" ht="14.25">
      <c r="A112" s="105"/>
      <c r="B112" s="114"/>
      <c r="C112" s="106"/>
      <c r="D112" s="107"/>
      <c r="E112" s="118"/>
      <c r="F112" s="96"/>
      <c r="G112" s="92"/>
    </row>
    <row r="113" spans="1:7" s="23" customFormat="1" ht="14.25">
      <c r="A113" s="108"/>
      <c r="B113" s="164" t="s">
        <v>109</v>
      </c>
      <c r="C113" s="97"/>
      <c r="D113" s="98"/>
      <c r="E113" s="82"/>
      <c r="F113" s="83">
        <f>SUM(F80:F112)</f>
        <v>0</v>
      </c>
      <c r="G113" s="99"/>
    </row>
    <row r="114" spans="1:7" s="23" customFormat="1" ht="14.25">
      <c r="A114" s="104"/>
      <c r="B114" s="115"/>
      <c r="C114" s="95"/>
      <c r="D114" s="100"/>
      <c r="E114" s="87"/>
      <c r="F114" s="101"/>
      <c r="G114" s="99"/>
    </row>
    <row r="115" spans="1:7" s="23" customFormat="1" ht="14.25">
      <c r="A115" s="104"/>
      <c r="B115" s="115"/>
      <c r="C115" s="95"/>
      <c r="D115" s="100"/>
      <c r="E115" s="87"/>
      <c r="F115" s="101"/>
      <c r="G115" s="99"/>
    </row>
    <row r="116" spans="1:7" s="23" customFormat="1" ht="14.25">
      <c r="A116" s="104"/>
      <c r="B116" s="115"/>
      <c r="C116" s="95"/>
      <c r="D116" s="100"/>
      <c r="E116" s="87"/>
      <c r="F116" s="101"/>
      <c r="G116" s="99"/>
    </row>
    <row r="117" spans="1:7" s="23" customFormat="1" ht="14.25">
      <c r="A117" s="104"/>
      <c r="B117" s="115"/>
      <c r="C117" s="95"/>
      <c r="D117" s="100"/>
      <c r="E117" s="87"/>
      <c r="F117" s="101"/>
      <c r="G117" s="99"/>
    </row>
    <row r="118" spans="1:7" s="23" customFormat="1" ht="15">
      <c r="A118" s="104"/>
      <c r="B118" s="240" t="s">
        <v>149</v>
      </c>
      <c r="C118" s="95"/>
      <c r="D118" s="100"/>
      <c r="E118" s="87"/>
      <c r="F118" s="101"/>
      <c r="G118" s="99"/>
    </row>
    <row r="119" spans="1:7" s="23" customFormat="1" ht="14.25">
      <c r="A119" s="84"/>
      <c r="B119" s="128"/>
      <c r="C119" s="95"/>
      <c r="D119" s="100"/>
      <c r="E119" s="87"/>
      <c r="F119" s="101"/>
      <c r="G119" s="99"/>
    </row>
    <row r="120" spans="1:7" s="23" customFormat="1" ht="14.25">
      <c r="A120" s="18" t="s">
        <v>88</v>
      </c>
      <c r="B120" s="144" t="s">
        <v>166</v>
      </c>
      <c r="C120" s="95"/>
      <c r="D120" s="100"/>
      <c r="E120" s="87"/>
      <c r="F120" s="88">
        <f>F46</f>
        <v>0</v>
      </c>
      <c r="G120" s="99"/>
    </row>
    <row r="121" spans="1:7" s="23" customFormat="1" ht="14.25">
      <c r="A121" s="18"/>
      <c r="B121" s="145"/>
      <c r="C121" s="95"/>
      <c r="D121" s="100"/>
      <c r="E121" s="87"/>
      <c r="F121" s="88"/>
      <c r="G121" s="99"/>
    </row>
    <row r="122" spans="1:7" s="23" customFormat="1" ht="14.25">
      <c r="A122" s="18" t="s">
        <v>94</v>
      </c>
      <c r="B122" s="1" t="s">
        <v>134</v>
      </c>
      <c r="C122" s="95"/>
      <c r="D122" s="100"/>
      <c r="E122" s="87"/>
      <c r="F122" s="88">
        <f>F113</f>
        <v>0</v>
      </c>
      <c r="G122" s="99"/>
    </row>
    <row r="123" spans="1:7" s="23" customFormat="1" ht="14.25">
      <c r="A123" s="84"/>
      <c r="B123" s="130"/>
      <c r="C123" s="106"/>
      <c r="D123" s="107"/>
      <c r="E123" s="118"/>
      <c r="F123" s="153"/>
      <c r="G123" s="99"/>
    </row>
    <row r="124" spans="1:7" s="23" customFormat="1" ht="14.25">
      <c r="A124" s="84"/>
      <c r="B124" s="128"/>
      <c r="C124" s="95"/>
      <c r="D124" s="100"/>
      <c r="E124" s="87"/>
      <c r="F124" s="101"/>
      <c r="G124" s="99"/>
    </row>
    <row r="125" spans="1:7" s="23" customFormat="1" ht="15">
      <c r="A125" s="104"/>
      <c r="B125" s="241" t="s">
        <v>135</v>
      </c>
      <c r="C125" s="95"/>
      <c r="D125" s="100"/>
      <c r="E125" s="87"/>
      <c r="F125" s="88">
        <f>SUM(F120:F124)</f>
        <v>0</v>
      </c>
      <c r="G125" s="99"/>
    </row>
    <row r="126" spans="1:7" s="23" customFormat="1" ht="29.25" customHeight="1">
      <c r="A126" s="104"/>
      <c r="B126" s="120"/>
      <c r="C126" s="95"/>
      <c r="D126" s="100"/>
      <c r="E126" s="87"/>
      <c r="F126" s="101"/>
      <c r="G126" s="99"/>
    </row>
    <row r="127" s="23" customFormat="1" ht="14.25"/>
    <row r="128" s="23" customFormat="1" ht="14.25"/>
    <row r="129" s="23" customFormat="1" ht="14.25"/>
    <row r="130" s="23" customFormat="1" ht="14.25"/>
    <row r="131" s="23" customFormat="1" ht="14.25"/>
    <row r="132" s="23" customFormat="1" ht="14.25"/>
    <row r="133" s="23" customFormat="1" ht="14.25"/>
    <row r="134" s="23" customFormat="1" ht="14.25"/>
    <row r="135" s="23" customFormat="1" ht="14.25"/>
    <row r="136" s="23" customFormat="1" ht="14.25"/>
    <row r="137" s="23" customFormat="1" ht="14.25"/>
    <row r="138" s="23" customFormat="1" ht="14.25"/>
    <row r="139" s="23" customFormat="1" ht="14.25"/>
    <row r="140" s="23" customFormat="1" ht="14.25"/>
    <row r="141" s="23" customFormat="1" ht="14.25"/>
    <row r="142" s="23" customFormat="1" ht="14.25"/>
    <row r="143" s="23" customFormat="1" ht="14.25"/>
    <row r="144" s="23" customFormat="1" ht="14.25"/>
    <row r="145" s="23" customFormat="1" ht="14.25"/>
    <row r="146" s="23" customFormat="1" ht="14.25"/>
    <row r="147" s="23" customFormat="1" ht="14.25"/>
    <row r="148" s="23" customFormat="1" ht="14.25"/>
    <row r="149" s="23" customFormat="1" ht="14.25"/>
    <row r="150" s="23" customFormat="1" ht="14.25"/>
    <row r="151" s="23" customFormat="1" ht="14.25"/>
    <row r="152" s="23" customFormat="1" ht="14.25"/>
    <row r="153" s="23" customFormat="1" ht="14.25"/>
    <row r="154" s="23" customFormat="1" ht="14.25"/>
    <row r="155" s="23" customFormat="1" ht="14.25"/>
    <row r="156" s="23" customFormat="1" ht="14.25"/>
    <row r="157" s="23" customFormat="1" ht="14.25"/>
    <row r="158" s="23" customFormat="1" ht="14.25"/>
    <row r="159" s="23" customFormat="1" ht="14.25"/>
    <row r="160" s="23" customFormat="1" ht="14.25"/>
    <row r="161" s="23" customFormat="1" ht="14.25"/>
    <row r="162" s="23" customFormat="1" ht="14.25"/>
    <row r="163" s="23" customFormat="1" ht="14.25"/>
    <row r="164" s="23" customFormat="1" ht="14.25"/>
    <row r="165" s="23" customFormat="1" ht="14.25"/>
    <row r="166" s="23" customFormat="1" ht="14.25"/>
    <row r="167" s="23" customFormat="1" ht="14.25"/>
    <row r="168" s="23" customFormat="1" ht="14.25"/>
    <row r="169" s="23" customFormat="1" ht="14.25"/>
    <row r="170" s="23" customFormat="1" ht="14.25"/>
    <row r="171" s="23" customFormat="1" ht="14.25"/>
    <row r="172" s="23" customFormat="1" ht="14.25"/>
    <row r="173" s="23" customFormat="1" ht="14.25"/>
    <row r="174" s="23" customFormat="1" ht="14.25"/>
    <row r="175" s="23" customFormat="1" ht="14.25"/>
    <row r="176" s="23" customFormat="1" ht="14.25"/>
    <row r="177" s="23" customFormat="1" ht="14.25"/>
    <row r="178" s="23" customFormat="1" ht="14.25"/>
    <row r="179" s="23" customFormat="1" ht="14.25"/>
    <row r="180" s="23" customFormat="1" ht="14.25"/>
    <row r="181" s="23" customFormat="1" ht="14.25"/>
    <row r="182" s="23" customFormat="1" ht="14.25"/>
    <row r="183" s="23" customFormat="1" ht="14.25"/>
    <row r="184" s="23" customFormat="1" ht="14.25"/>
    <row r="185" s="23" customFormat="1" ht="14.25"/>
    <row r="186" s="23" customFormat="1" ht="14.25"/>
    <row r="187" s="23" customFormat="1" ht="14.25"/>
    <row r="188" s="23" customFormat="1" ht="14.25"/>
    <row r="189" s="23" customFormat="1" ht="14.25"/>
    <row r="190" s="23" customFormat="1" ht="14.25"/>
    <row r="191" s="23" customFormat="1" ht="14.25"/>
    <row r="192" s="23" customFormat="1" ht="14.25"/>
    <row r="193" s="23" customFormat="1" ht="14.25"/>
    <row r="194" s="23" customFormat="1" ht="14.25"/>
    <row r="195" s="23" customFormat="1" ht="14.25"/>
    <row r="196" s="23" customFormat="1" ht="14.25"/>
    <row r="197" s="23" customFormat="1" ht="14.25"/>
    <row r="198" s="23" customFormat="1" ht="14.25"/>
    <row r="199" s="23" customFormat="1" ht="14.25"/>
    <row r="200" s="23" customFormat="1" ht="14.25"/>
    <row r="201" s="23" customFormat="1" ht="14.25"/>
    <row r="202" s="23" customFormat="1" ht="14.25"/>
    <row r="203" s="23" customFormat="1" ht="14.25"/>
    <row r="204" s="23" customFormat="1" ht="14.25"/>
    <row r="205" s="23" customFormat="1" ht="14.25"/>
    <row r="206" s="23" customFormat="1" ht="14.25"/>
    <row r="207" s="23" customFormat="1" ht="14.25"/>
    <row r="208" s="23" customFormat="1" ht="14.25"/>
    <row r="209" s="23" customFormat="1" ht="14.25"/>
    <row r="210" s="23" customFormat="1" ht="14.25"/>
    <row r="211" s="23" customFormat="1" ht="14.25"/>
    <row r="212" s="23" customFormat="1" ht="14.25"/>
    <row r="213" s="23" customFormat="1" ht="14.25"/>
    <row r="214" s="23" customFormat="1" ht="14.25"/>
    <row r="215" s="23" customFormat="1" ht="14.25"/>
    <row r="216" s="23" customFormat="1" ht="14.25"/>
    <row r="217" s="23" customFormat="1" ht="14.25"/>
    <row r="218" s="23" customFormat="1" ht="14.25"/>
    <row r="219" s="23" customFormat="1" ht="14.25"/>
    <row r="220" s="23" customFormat="1" ht="14.25"/>
    <row r="221" s="23" customFormat="1" ht="14.25"/>
    <row r="222" s="23" customFormat="1" ht="14.25"/>
    <row r="223" s="23" customFormat="1" ht="14.25"/>
    <row r="224" s="23" customFormat="1" ht="14.25"/>
    <row r="225" s="23" customFormat="1" ht="14.25"/>
    <row r="226" s="23" customFormat="1" ht="14.25"/>
    <row r="227" s="23" customFormat="1" ht="14.25"/>
    <row r="228" s="23" customFormat="1" ht="14.25"/>
    <row r="229" s="23" customFormat="1" ht="14.25"/>
    <row r="230" s="23" customFormat="1" ht="14.25"/>
    <row r="231" s="23" customFormat="1" ht="14.25"/>
    <row r="232" s="23" customFormat="1" ht="14.25"/>
    <row r="233" s="23" customFormat="1" ht="14.25"/>
    <row r="234" s="23" customFormat="1" ht="14.25"/>
    <row r="235" s="23" customFormat="1" ht="14.25"/>
    <row r="236" s="23" customFormat="1" ht="14.25"/>
    <row r="237" s="23" customFormat="1" ht="14.25"/>
    <row r="238" s="23" customFormat="1" ht="14.25"/>
    <row r="239" s="23" customFormat="1" ht="14.25"/>
    <row r="240" s="23" customFormat="1" ht="14.25"/>
    <row r="241" s="23" customFormat="1" ht="14.25"/>
    <row r="242" s="23" customFormat="1" ht="14.25"/>
    <row r="243" s="23" customFormat="1" ht="14.25"/>
    <row r="244" s="23" customFormat="1" ht="14.25"/>
    <row r="245" s="23" customFormat="1" ht="14.25"/>
    <row r="246" s="23" customFormat="1" ht="14.25"/>
    <row r="247" s="23" customFormat="1" ht="14.25"/>
    <row r="248" s="23" customFormat="1" ht="14.25"/>
    <row r="249" s="23" customFormat="1" ht="14.25"/>
    <row r="250" s="23" customFormat="1" ht="14.25"/>
    <row r="251" s="23" customFormat="1" ht="14.25"/>
    <row r="252" s="23" customFormat="1" ht="14.25"/>
    <row r="253" s="23" customFormat="1" ht="14.25"/>
    <row r="254" s="23" customFormat="1" ht="14.25"/>
    <row r="255" s="23" customFormat="1" ht="14.25"/>
    <row r="256" s="23" customFormat="1" ht="14.25"/>
    <row r="257" s="23" customFormat="1" ht="14.25"/>
    <row r="258" s="23" customFormat="1" ht="14.25"/>
    <row r="259" s="23" customFormat="1" ht="14.25"/>
    <row r="260" s="23" customFormat="1" ht="14.25"/>
    <row r="261" s="23" customFormat="1" ht="14.25"/>
    <row r="262" s="23" customFormat="1" ht="14.25"/>
    <row r="263" s="23" customFormat="1" ht="14.25"/>
    <row r="264" s="23" customFormat="1" ht="14.25"/>
    <row r="265" s="23" customFormat="1" ht="14.25"/>
    <row r="266" s="23" customFormat="1" ht="14.25"/>
    <row r="267" s="23" customFormat="1" ht="14.25"/>
    <row r="268" s="23" customFormat="1" ht="14.25"/>
    <row r="269" s="23" customFormat="1" ht="14.25"/>
    <row r="270" s="23" customFormat="1" ht="14.25"/>
    <row r="271" s="23" customFormat="1" ht="14.25"/>
    <row r="272" s="23" customFormat="1" ht="14.25"/>
    <row r="273" s="23" customFormat="1" ht="14.25"/>
    <row r="274" s="23" customFormat="1" ht="14.25"/>
    <row r="275" s="23" customFormat="1" ht="14.25"/>
    <row r="276" s="23" customFormat="1" ht="14.25"/>
    <row r="277" s="23" customFormat="1" ht="14.25"/>
    <row r="278" s="23" customFormat="1" ht="14.25"/>
    <row r="279" s="23" customFormat="1" ht="14.25"/>
    <row r="280" s="23" customFormat="1" ht="14.25"/>
    <row r="281" s="23" customFormat="1" ht="14.25"/>
    <row r="282" s="23" customFormat="1" ht="14.25"/>
    <row r="283" s="23" customFormat="1" ht="14.25"/>
    <row r="284" s="23" customFormat="1" ht="14.25"/>
    <row r="285" s="23" customFormat="1" ht="14.25"/>
    <row r="286" s="23" customFormat="1" ht="14.25"/>
    <row r="287" s="23" customFormat="1" ht="14.25"/>
    <row r="288" s="23" customFormat="1" ht="14.25"/>
    <row r="289" s="23" customFormat="1" ht="14.25"/>
    <row r="290" s="23" customFormat="1" ht="14.25"/>
    <row r="291" s="23" customFormat="1" ht="14.25"/>
    <row r="292" s="23" customFormat="1" ht="14.25"/>
    <row r="293" s="23" customFormat="1" ht="14.25"/>
    <row r="294" s="23" customFormat="1" ht="14.25"/>
    <row r="295" s="23" customFormat="1" ht="14.25"/>
    <row r="296" s="23" customFormat="1" ht="14.25"/>
    <row r="297" s="23" customFormat="1" ht="14.25"/>
    <row r="298" s="23" customFormat="1" ht="14.25"/>
    <row r="299" s="23" customFormat="1" ht="14.25"/>
    <row r="300" s="23" customFormat="1" ht="14.25"/>
    <row r="301" s="23" customFormat="1" ht="14.25"/>
    <row r="302" s="23" customFormat="1" ht="14.25"/>
    <row r="303" s="23" customFormat="1" ht="14.25"/>
    <row r="304" s="23" customFormat="1" ht="14.25"/>
    <row r="305" s="23" customFormat="1" ht="14.25"/>
    <row r="306" s="23" customFormat="1" ht="14.25"/>
    <row r="307" s="23" customFormat="1" ht="14.25"/>
    <row r="308" s="23" customFormat="1" ht="14.25"/>
    <row r="309" s="23" customFormat="1" ht="14.25"/>
    <row r="310" s="23" customFormat="1" ht="14.25"/>
    <row r="311" s="23" customFormat="1" ht="14.25"/>
    <row r="312" s="23" customFormat="1" ht="14.25"/>
    <row r="313" s="23" customFormat="1" ht="14.25"/>
    <row r="314" s="23" customFormat="1" ht="14.25"/>
    <row r="315" s="23" customFormat="1" ht="14.25"/>
    <row r="316" s="23" customFormat="1" ht="14.25"/>
    <row r="317" s="23" customFormat="1" ht="14.25"/>
    <row r="318" s="23" customFormat="1" ht="14.25"/>
    <row r="319" s="23" customFormat="1" ht="14.25"/>
    <row r="320" s="23" customFormat="1" ht="14.25"/>
    <row r="321" s="23" customFormat="1" ht="14.25"/>
    <row r="322" s="23" customFormat="1" ht="14.25"/>
    <row r="323" s="23" customFormat="1" ht="14.25"/>
    <row r="324" s="23" customFormat="1" ht="14.25"/>
    <row r="325" s="23" customFormat="1" ht="14.25"/>
    <row r="326" s="23" customFormat="1" ht="14.25"/>
    <row r="327" s="23" customFormat="1" ht="14.25"/>
    <row r="328" s="23" customFormat="1" ht="14.25"/>
    <row r="329" s="23" customFormat="1" ht="14.25"/>
    <row r="330" s="23" customFormat="1" ht="14.25"/>
    <row r="331" s="23" customFormat="1" ht="14.25"/>
    <row r="332" s="23" customFormat="1" ht="14.25"/>
    <row r="333" s="23" customFormat="1" ht="14.25"/>
    <row r="334" s="23" customFormat="1" ht="14.25"/>
    <row r="335" s="23" customFormat="1" ht="14.25"/>
    <row r="336" s="23" customFormat="1" ht="14.25"/>
    <row r="337" s="23" customFormat="1" ht="14.25"/>
    <row r="338" s="23" customFormat="1" ht="14.25"/>
    <row r="339" s="23" customFormat="1" ht="14.25"/>
    <row r="340" s="23" customFormat="1" ht="14.25"/>
    <row r="341" s="23" customFormat="1" ht="14.25"/>
    <row r="342" s="23" customFormat="1" ht="14.25"/>
    <row r="343" s="23" customFormat="1" ht="14.25"/>
    <row r="344" s="23" customFormat="1" ht="14.25"/>
    <row r="345" s="23" customFormat="1" ht="14.25"/>
    <row r="346" s="23" customFormat="1" ht="14.25"/>
    <row r="347" s="23" customFormat="1" ht="14.25"/>
    <row r="348" s="23" customFormat="1" ht="14.25"/>
    <row r="349" s="23" customFormat="1" ht="14.25"/>
    <row r="350" s="23" customFormat="1" ht="14.25"/>
    <row r="351" s="23" customFormat="1" ht="14.25"/>
    <row r="352" s="23" customFormat="1" ht="14.25"/>
    <row r="353" s="23" customFormat="1" ht="14.25"/>
    <row r="354" s="23" customFormat="1" ht="14.25"/>
    <row r="355" s="23" customFormat="1" ht="14.25"/>
    <row r="356" s="23" customFormat="1" ht="14.25"/>
    <row r="357" s="23" customFormat="1" ht="14.25"/>
    <row r="358" s="23" customFormat="1" ht="14.25"/>
    <row r="359" s="23" customFormat="1" ht="14.25"/>
    <row r="360" s="23" customFormat="1" ht="14.25"/>
    <row r="361" s="23" customFormat="1" ht="14.25"/>
    <row r="362" s="23" customFormat="1" ht="14.25"/>
    <row r="363" s="23" customFormat="1" ht="14.25"/>
    <row r="364" s="23" customFormat="1" ht="14.25"/>
    <row r="365" s="23" customFormat="1" ht="14.25"/>
    <row r="366" s="23" customFormat="1" ht="14.25"/>
    <row r="367" s="23" customFormat="1" ht="14.25"/>
    <row r="368" s="23" customFormat="1" ht="14.25"/>
    <row r="369" s="23" customFormat="1" ht="14.25"/>
    <row r="370" s="23" customFormat="1" ht="14.25"/>
    <row r="371" s="23" customFormat="1" ht="14.25"/>
    <row r="372" s="23" customFormat="1" ht="14.25"/>
    <row r="373" s="23" customFormat="1" ht="14.25"/>
    <row r="374" s="23" customFormat="1" ht="14.25"/>
    <row r="375" s="23" customFormat="1" ht="14.25"/>
    <row r="376" s="23" customFormat="1" ht="14.25"/>
    <row r="377" s="23" customFormat="1" ht="14.25"/>
    <row r="378" s="23" customFormat="1" ht="14.25"/>
    <row r="379" s="23" customFormat="1" ht="14.25"/>
    <row r="380" s="23" customFormat="1" ht="14.25"/>
    <row r="381" s="23" customFormat="1" ht="14.25"/>
    <row r="382" s="23" customFormat="1" ht="14.25"/>
    <row r="383" s="23" customFormat="1" ht="14.25"/>
    <row r="384" s="23" customFormat="1" ht="14.25"/>
    <row r="385" s="23" customFormat="1" ht="14.25"/>
    <row r="386" s="23" customFormat="1" ht="14.25"/>
    <row r="387" s="23" customFormat="1" ht="14.25"/>
    <row r="388" s="23" customFormat="1" ht="14.25"/>
    <row r="389" s="23" customFormat="1" ht="14.25"/>
    <row r="390" s="23" customFormat="1" ht="14.25"/>
    <row r="391" s="23" customFormat="1" ht="14.25"/>
    <row r="392" s="23" customFormat="1" ht="14.25"/>
    <row r="393" s="23" customFormat="1" ht="14.25"/>
    <row r="394" s="23" customFormat="1" ht="14.25"/>
    <row r="395" s="23" customFormat="1" ht="14.25"/>
    <row r="396" s="23" customFormat="1" ht="14.25"/>
    <row r="397" s="23" customFormat="1" ht="14.25"/>
    <row r="398" s="23" customFormat="1" ht="14.25"/>
    <row r="399" s="23" customFormat="1" ht="14.25"/>
    <row r="400" s="23" customFormat="1" ht="14.25"/>
    <row r="401" s="23" customFormat="1" ht="14.25"/>
    <row r="402" s="23" customFormat="1" ht="14.25"/>
    <row r="403" s="23" customFormat="1" ht="14.25"/>
    <row r="404" s="23" customFormat="1" ht="14.25"/>
    <row r="405" s="23" customFormat="1" ht="14.25"/>
    <row r="406" s="23" customFormat="1" ht="14.25"/>
    <row r="407" s="23" customFormat="1" ht="14.25"/>
    <row r="408" s="23" customFormat="1" ht="14.25"/>
    <row r="409" s="23" customFormat="1" ht="14.25"/>
    <row r="410" s="23" customFormat="1" ht="14.25"/>
    <row r="411" s="23" customFormat="1" ht="14.25"/>
    <row r="412" s="23" customFormat="1" ht="14.25"/>
    <row r="413" s="23" customFormat="1" ht="14.25"/>
    <row r="414" s="23" customFormat="1" ht="14.25"/>
    <row r="415" s="23" customFormat="1" ht="14.25"/>
    <row r="416" s="23" customFormat="1" ht="14.25"/>
    <row r="417" s="23" customFormat="1" ht="14.25"/>
    <row r="418" s="23" customFormat="1" ht="14.25"/>
    <row r="419" s="23" customFormat="1" ht="14.25"/>
    <row r="420" s="23" customFormat="1" ht="14.25"/>
    <row r="421" s="23" customFormat="1" ht="14.25"/>
    <row r="422" s="23" customFormat="1" ht="14.25"/>
    <row r="423" s="23" customFormat="1" ht="14.25"/>
    <row r="424" s="23" customFormat="1" ht="14.25"/>
    <row r="425" s="23" customFormat="1" ht="14.25"/>
    <row r="426" s="23" customFormat="1" ht="14.25"/>
    <row r="427" s="23" customFormat="1" ht="14.25"/>
    <row r="428" s="23" customFormat="1" ht="14.25"/>
    <row r="429" s="23" customFormat="1" ht="14.25"/>
    <row r="430" s="23" customFormat="1" ht="14.25"/>
    <row r="431" s="23" customFormat="1" ht="14.25"/>
    <row r="432" s="23" customFormat="1" ht="14.25"/>
    <row r="433" s="23" customFormat="1" ht="14.25"/>
    <row r="434" s="23" customFormat="1" ht="14.25"/>
    <row r="435" s="23" customFormat="1" ht="14.25"/>
    <row r="436" s="23" customFormat="1" ht="14.25"/>
    <row r="437" s="23" customFormat="1" ht="14.25"/>
    <row r="438" s="23" customFormat="1" ht="14.25"/>
    <row r="439" s="23" customFormat="1" ht="14.25"/>
    <row r="440" s="23" customFormat="1" ht="14.25"/>
    <row r="441" s="23" customFormat="1" ht="14.25"/>
    <row r="442" s="23" customFormat="1" ht="14.25"/>
    <row r="443" s="23" customFormat="1" ht="14.25"/>
    <row r="444" s="23" customFormat="1" ht="14.25"/>
    <row r="445" s="23" customFormat="1" ht="14.25"/>
    <row r="446" s="23" customFormat="1" ht="14.25"/>
    <row r="447" s="23" customFormat="1" ht="14.25"/>
    <row r="448" s="23" customFormat="1" ht="14.25"/>
    <row r="449" s="23" customFormat="1" ht="14.25"/>
    <row r="450" s="23" customFormat="1" ht="14.25"/>
    <row r="451" s="23" customFormat="1" ht="14.25"/>
    <row r="452" s="23" customFormat="1" ht="14.25"/>
    <row r="453" s="23" customFormat="1" ht="14.25"/>
    <row r="454" s="23" customFormat="1" ht="14.25"/>
    <row r="455" s="23" customFormat="1" ht="14.25"/>
    <row r="456" s="23" customFormat="1" ht="14.25"/>
    <row r="457" s="23" customFormat="1" ht="14.25"/>
    <row r="458" s="23" customFormat="1" ht="14.25"/>
    <row r="459" s="23" customFormat="1" ht="14.25"/>
    <row r="460" s="23" customFormat="1" ht="14.25"/>
    <row r="461" s="23" customFormat="1" ht="14.25"/>
    <row r="462" s="23" customFormat="1" ht="14.25"/>
    <row r="463" s="23" customFormat="1" ht="14.25"/>
    <row r="464" s="23" customFormat="1" ht="14.25"/>
    <row r="465" s="23" customFormat="1" ht="14.25"/>
    <row r="466" s="23" customFormat="1" ht="14.25"/>
    <row r="467" s="23" customFormat="1" ht="14.25"/>
    <row r="468" s="23" customFormat="1" ht="14.25"/>
    <row r="469" s="23" customFormat="1" ht="14.25"/>
    <row r="470" s="23" customFormat="1" ht="14.25"/>
    <row r="471" s="23" customFormat="1" ht="14.25"/>
    <row r="472" s="23" customFormat="1" ht="14.25"/>
    <row r="473" s="23" customFormat="1" ht="14.25"/>
    <row r="474" s="23" customFormat="1" ht="14.25"/>
    <row r="475" s="23" customFormat="1" ht="14.25"/>
    <row r="476" s="23" customFormat="1" ht="14.25"/>
    <row r="477" s="23" customFormat="1" ht="14.25"/>
    <row r="478" s="23" customFormat="1" ht="14.25"/>
    <row r="479" s="23" customFormat="1" ht="14.25"/>
    <row r="480" s="23" customFormat="1" ht="14.25"/>
    <row r="481" s="23" customFormat="1" ht="14.25"/>
    <row r="482" s="23" customFormat="1" ht="14.25"/>
    <row r="483" s="23" customFormat="1" ht="14.25"/>
    <row r="484" s="23" customFormat="1" ht="14.25"/>
    <row r="485" s="23" customFormat="1" ht="14.25"/>
    <row r="486" s="23" customFormat="1" ht="14.25"/>
    <row r="487" s="23" customFormat="1" ht="14.25"/>
    <row r="488" s="23" customFormat="1" ht="14.25"/>
    <row r="489" s="23" customFormat="1" ht="14.25"/>
    <row r="490" s="23" customFormat="1" ht="14.25"/>
    <row r="491" s="23" customFormat="1" ht="14.25"/>
    <row r="492" s="23" customFormat="1" ht="14.25"/>
    <row r="493" s="23" customFormat="1" ht="14.25"/>
    <row r="494" s="23" customFormat="1" ht="14.25"/>
    <row r="495" s="23" customFormat="1" ht="14.25"/>
    <row r="496" s="23" customFormat="1" ht="14.25"/>
    <row r="497" s="23" customFormat="1" ht="14.25"/>
    <row r="498" s="23" customFormat="1" ht="14.25"/>
    <row r="499" s="23" customFormat="1" ht="14.25"/>
    <row r="500" s="23" customFormat="1" ht="14.25"/>
    <row r="501" s="23" customFormat="1" ht="14.25"/>
    <row r="502" spans="1:7" s="23" customFormat="1" ht="14.25">
      <c r="A502" s="69"/>
      <c r="B502" s="92"/>
      <c r="C502" s="94"/>
      <c r="D502" s="90"/>
      <c r="E502" s="71"/>
      <c r="F502" s="91"/>
      <c r="G502" s="92"/>
    </row>
    <row r="503" spans="1:7" s="23" customFormat="1" ht="14.25">
      <c r="A503" s="69"/>
      <c r="B503" s="92"/>
      <c r="C503" s="94"/>
      <c r="D503" s="90"/>
      <c r="E503" s="71"/>
      <c r="F503" s="91"/>
      <c r="G503" s="92"/>
    </row>
    <row r="504" spans="1:7" s="23" customFormat="1" ht="14.25">
      <c r="A504" s="69"/>
      <c r="B504" s="92"/>
      <c r="C504" s="94"/>
      <c r="D504" s="90"/>
      <c r="E504" s="71"/>
      <c r="F504" s="91"/>
      <c r="G504" s="92"/>
    </row>
    <row r="505" spans="1:7" s="23" customFormat="1" ht="14.25">
      <c r="A505" s="69"/>
      <c r="B505" s="92"/>
      <c r="C505" s="94"/>
      <c r="D505" s="90"/>
      <c r="E505" s="71"/>
      <c r="F505" s="91"/>
      <c r="G505" s="92"/>
    </row>
    <row r="506" spans="1:7" s="23" customFormat="1" ht="14.25">
      <c r="A506" s="69"/>
      <c r="B506" s="93"/>
      <c r="C506" s="94"/>
      <c r="D506" s="90"/>
      <c r="E506" s="71"/>
      <c r="F506" s="91"/>
      <c r="G506" s="92"/>
    </row>
    <row r="507" spans="1:7" s="23" customFormat="1" ht="14.25">
      <c r="A507" s="69"/>
      <c r="B507" s="93"/>
      <c r="C507" s="94"/>
      <c r="D507" s="90"/>
      <c r="E507" s="71"/>
      <c r="F507" s="91"/>
      <c r="G507" s="92"/>
    </row>
    <row r="508" spans="1:7" s="23" customFormat="1" ht="14.25">
      <c r="A508" s="69"/>
      <c r="B508" s="92"/>
      <c r="C508" s="94"/>
      <c r="D508" s="90"/>
      <c r="E508" s="71"/>
      <c r="F508" s="91"/>
      <c r="G508" s="92"/>
    </row>
    <row r="509" spans="1:6" s="23" customFormat="1" ht="14.25">
      <c r="A509" s="24"/>
      <c r="B509" s="50"/>
      <c r="C509" s="27"/>
      <c r="D509" s="29"/>
      <c r="E509" s="41"/>
      <c r="F509" s="41"/>
    </row>
    <row r="510" spans="1:6" s="23" customFormat="1" ht="14.25">
      <c r="A510" s="24"/>
      <c r="B510" s="50"/>
      <c r="C510" s="27"/>
      <c r="D510" s="29"/>
      <c r="E510" s="41"/>
      <c r="F510" s="41"/>
    </row>
    <row r="511" spans="1:6" s="23" customFormat="1" ht="14.25">
      <c r="A511" s="24"/>
      <c r="B511" s="50"/>
      <c r="C511" s="27"/>
      <c r="D511" s="29"/>
      <c r="E511" s="41"/>
      <c r="F511" s="41"/>
    </row>
    <row r="512" spans="1:6" s="23" customFormat="1" ht="14.25">
      <c r="A512" s="24"/>
      <c r="B512" s="50"/>
      <c r="C512" s="27"/>
      <c r="D512" s="29"/>
      <c r="E512" s="41"/>
      <c r="F512" s="41"/>
    </row>
    <row r="513" spans="1:6" s="23" customFormat="1" ht="14.25">
      <c r="A513" s="24"/>
      <c r="B513" s="50"/>
      <c r="C513" s="27"/>
      <c r="D513" s="29"/>
      <c r="E513" s="41"/>
      <c r="F513" s="41"/>
    </row>
    <row r="514" spans="1:6" s="23" customFormat="1" ht="14.25">
      <c r="A514" s="24"/>
      <c r="B514" s="50"/>
      <c r="C514" s="27"/>
      <c r="D514" s="29"/>
      <c r="E514" s="41"/>
      <c r="F514" s="41"/>
    </row>
    <row r="515" spans="1:6" s="23" customFormat="1" ht="14.25">
      <c r="A515" s="24"/>
      <c r="B515" s="50"/>
      <c r="C515" s="27"/>
      <c r="D515" s="29"/>
      <c r="E515" s="41"/>
      <c r="F515" s="41"/>
    </row>
    <row r="516" spans="1:6" s="23" customFormat="1" ht="14.25">
      <c r="A516" s="24"/>
      <c r="B516" s="50"/>
      <c r="C516" s="27"/>
      <c r="D516" s="29"/>
      <c r="E516" s="41"/>
      <c r="F516" s="41"/>
    </row>
    <row r="517" spans="1:6" s="23" customFormat="1" ht="14.25">
      <c r="A517" s="24"/>
      <c r="B517" s="50"/>
      <c r="C517" s="27"/>
      <c r="D517" s="29"/>
      <c r="E517" s="41"/>
      <c r="F517" s="41"/>
    </row>
    <row r="518" spans="1:6" s="23" customFormat="1" ht="14.25">
      <c r="A518" s="24"/>
      <c r="B518" s="50"/>
      <c r="C518" s="27"/>
      <c r="D518" s="29"/>
      <c r="E518" s="41"/>
      <c r="F518" s="41"/>
    </row>
    <row r="519" spans="1:6" s="23" customFormat="1" ht="14.25">
      <c r="A519" s="24"/>
      <c r="B519" s="50"/>
      <c r="C519" s="27"/>
      <c r="D519" s="29"/>
      <c r="E519" s="41"/>
      <c r="F519" s="41"/>
    </row>
    <row r="520" spans="1:6" s="23" customFormat="1" ht="14.25">
      <c r="A520" s="24"/>
      <c r="B520" s="50"/>
      <c r="C520" s="27"/>
      <c r="D520" s="29"/>
      <c r="E520" s="41"/>
      <c r="F520" s="41"/>
    </row>
    <row r="521" spans="1:6" s="23" customFormat="1" ht="14.25">
      <c r="A521" s="24"/>
      <c r="B521" s="50"/>
      <c r="C521" s="27"/>
      <c r="D521" s="29"/>
      <c r="E521" s="41"/>
      <c r="F521" s="41"/>
    </row>
    <row r="522" spans="1:6" s="23" customFormat="1" ht="14.25">
      <c r="A522" s="24"/>
      <c r="B522" s="50"/>
      <c r="C522" s="27"/>
      <c r="D522" s="29"/>
      <c r="E522" s="41"/>
      <c r="F522" s="41"/>
    </row>
    <row r="523" spans="1:6" s="23" customFormat="1" ht="14.25">
      <c r="A523" s="24"/>
      <c r="B523" s="50"/>
      <c r="C523" s="27"/>
      <c r="D523" s="29"/>
      <c r="E523" s="41"/>
      <c r="F523" s="41"/>
    </row>
    <row r="524" spans="1:6" s="23" customFormat="1" ht="14.25">
      <c r="A524" s="24"/>
      <c r="B524" s="50"/>
      <c r="C524" s="27"/>
      <c r="D524" s="29"/>
      <c r="E524" s="41"/>
      <c r="F524" s="41"/>
    </row>
    <row r="525" spans="1:6" s="23" customFormat="1" ht="14.25">
      <c r="A525" s="24"/>
      <c r="B525" s="50"/>
      <c r="C525" s="27"/>
      <c r="D525" s="29"/>
      <c r="E525" s="41"/>
      <c r="F525" s="41"/>
    </row>
    <row r="526" spans="1:6" s="23" customFormat="1" ht="14.25">
      <c r="A526" s="24"/>
      <c r="B526" s="50"/>
      <c r="C526" s="27"/>
      <c r="D526" s="29"/>
      <c r="E526" s="41"/>
      <c r="F526" s="41"/>
    </row>
    <row r="527" spans="1:6" s="23" customFormat="1" ht="14.25">
      <c r="A527" s="24"/>
      <c r="B527" s="50"/>
      <c r="C527" s="27"/>
      <c r="D527" s="29"/>
      <c r="E527" s="41"/>
      <c r="F527" s="41"/>
    </row>
    <row r="528" spans="1:6" s="23" customFormat="1" ht="14.25">
      <c r="A528" s="24"/>
      <c r="B528" s="50"/>
      <c r="C528" s="27"/>
      <c r="D528" s="29"/>
      <c r="E528" s="41"/>
      <c r="F528" s="41"/>
    </row>
    <row r="529" spans="1:6" s="23" customFormat="1" ht="14.25">
      <c r="A529" s="24"/>
      <c r="B529" s="50"/>
      <c r="C529" s="27"/>
      <c r="D529" s="29"/>
      <c r="E529" s="41"/>
      <c r="F529" s="41"/>
    </row>
    <row r="530" spans="1:6" s="23" customFormat="1" ht="14.25">
      <c r="A530" s="24"/>
      <c r="B530" s="50"/>
      <c r="C530" s="27"/>
      <c r="D530" s="29"/>
      <c r="E530" s="41"/>
      <c r="F530" s="41"/>
    </row>
    <row r="531" spans="1:6" s="23" customFormat="1" ht="14.25">
      <c r="A531" s="24"/>
      <c r="B531" s="50"/>
      <c r="C531" s="27"/>
      <c r="D531" s="29"/>
      <c r="E531" s="41"/>
      <c r="F531" s="41"/>
    </row>
    <row r="532" spans="1:6" s="23" customFormat="1" ht="14.25">
      <c r="A532" s="24"/>
      <c r="B532" s="50"/>
      <c r="C532" s="27"/>
      <c r="D532" s="29"/>
      <c r="E532" s="41"/>
      <c r="F532" s="41"/>
    </row>
    <row r="533" spans="1:6" s="23" customFormat="1" ht="14.25">
      <c r="A533" s="24"/>
      <c r="B533" s="50"/>
      <c r="C533" s="27"/>
      <c r="D533" s="29"/>
      <c r="E533" s="41"/>
      <c r="F533" s="41"/>
    </row>
    <row r="534" spans="1:6" s="23" customFormat="1" ht="14.25">
      <c r="A534" s="24"/>
      <c r="B534" s="50"/>
      <c r="C534" s="27"/>
      <c r="D534" s="29"/>
      <c r="E534" s="41"/>
      <c r="F534" s="41"/>
    </row>
    <row r="535" spans="1:6" s="23" customFormat="1" ht="14.25">
      <c r="A535" s="24"/>
      <c r="B535" s="50"/>
      <c r="C535" s="27"/>
      <c r="D535" s="29"/>
      <c r="E535" s="41"/>
      <c r="F535" s="41"/>
    </row>
    <row r="536" spans="1:6" s="23" customFormat="1" ht="14.25">
      <c r="A536" s="24"/>
      <c r="B536" s="50"/>
      <c r="C536" s="27"/>
      <c r="D536" s="29"/>
      <c r="E536" s="41"/>
      <c r="F536" s="41"/>
    </row>
    <row r="537" spans="1:6" s="23" customFormat="1" ht="14.25">
      <c r="A537" s="24"/>
      <c r="B537" s="50"/>
      <c r="C537" s="27"/>
      <c r="D537" s="29"/>
      <c r="E537" s="41"/>
      <c r="F537" s="41"/>
    </row>
    <row r="538" spans="1:6" s="23" customFormat="1" ht="14.25">
      <c r="A538" s="24"/>
      <c r="B538" s="50"/>
      <c r="C538" s="27"/>
      <c r="D538" s="29"/>
      <c r="E538" s="41"/>
      <c r="F538" s="41"/>
    </row>
    <row r="539" spans="1:6" s="23" customFormat="1" ht="14.25">
      <c r="A539" s="24"/>
      <c r="B539" s="50"/>
      <c r="C539" s="27"/>
      <c r="D539" s="29"/>
      <c r="E539" s="41"/>
      <c r="F539" s="41"/>
    </row>
    <row r="540" spans="1:6" s="23" customFormat="1" ht="14.25">
      <c r="A540" s="24"/>
      <c r="B540" s="50"/>
      <c r="C540" s="27"/>
      <c r="D540" s="29"/>
      <c r="E540" s="41"/>
      <c r="F540" s="41"/>
    </row>
    <row r="541" spans="1:6" s="23" customFormat="1" ht="14.25">
      <c r="A541" s="24"/>
      <c r="B541" s="50"/>
      <c r="C541" s="27"/>
      <c r="D541" s="29"/>
      <c r="E541" s="41"/>
      <c r="F541" s="41"/>
    </row>
    <row r="542" spans="1:6" s="23" customFormat="1" ht="14.25">
      <c r="A542" s="24"/>
      <c r="B542" s="50"/>
      <c r="C542" s="27"/>
      <c r="D542" s="29"/>
      <c r="E542" s="41"/>
      <c r="F542" s="41"/>
    </row>
    <row r="543" spans="1:6" s="23" customFormat="1" ht="14.25">
      <c r="A543" s="24"/>
      <c r="B543" s="50"/>
      <c r="C543" s="27"/>
      <c r="D543" s="29"/>
      <c r="E543" s="41"/>
      <c r="F543" s="41"/>
    </row>
  </sheetData>
  <sheetProtection/>
  <mergeCells count="28">
    <mergeCell ref="A7:F7"/>
    <mergeCell ref="B67:F67"/>
    <mergeCell ref="B72:F72"/>
    <mergeCell ref="B66:F66"/>
    <mergeCell ref="B65:F65"/>
    <mergeCell ref="B70:F70"/>
    <mergeCell ref="B71:F71"/>
    <mergeCell ref="B68:E68"/>
    <mergeCell ref="B69:F69"/>
    <mergeCell ref="B60:F60"/>
    <mergeCell ref="B62:F62"/>
    <mergeCell ref="B64:F64"/>
    <mergeCell ref="B58:F58"/>
    <mergeCell ref="B59:F59"/>
    <mergeCell ref="B51:F51"/>
    <mergeCell ref="B53:F53"/>
    <mergeCell ref="B55:F55"/>
    <mergeCell ref="B57:F57"/>
    <mergeCell ref="A22:E22"/>
    <mergeCell ref="A24:E24"/>
    <mergeCell ref="A10:E10"/>
    <mergeCell ref="A12:E12"/>
    <mergeCell ref="A14:E14"/>
    <mergeCell ref="A15:E15"/>
    <mergeCell ref="A16:E16"/>
    <mergeCell ref="A18:E18"/>
    <mergeCell ref="A19:E19"/>
    <mergeCell ref="A20:E20"/>
  </mergeCells>
  <hyperlinks>
    <hyperlink ref="A3" r:id="rId1" display="Tel:098 / 1861 382,  01 / 3734 249,   fax :  01 / 37 34 198"/>
  </hyperlinks>
  <printOptions horizontalCentered="1"/>
  <pageMargins left="0.87" right="0.89" top="0.73" bottom="0.63" header="0.44" footer="0.4"/>
  <pageSetup cellComments="asDisplayed" horizontalDpi="600" verticalDpi="600" orientation="portrait" paperSize="9" scale="92" r:id="rId2"/>
  <rowBreaks count="3" manualBreakCount="3">
    <brk id="25" max="255" man="1"/>
    <brk id="48" max="255" man="1"/>
    <brk id="73" max="255" man="1"/>
  </rowBreaks>
</worksheet>
</file>

<file path=xl/worksheets/sheet3.xml><?xml version="1.0" encoding="utf-8"?>
<worksheet xmlns="http://schemas.openxmlformats.org/spreadsheetml/2006/main" xmlns:r="http://schemas.openxmlformats.org/officeDocument/2006/relationships">
  <dimension ref="A1:Y345"/>
  <sheetViews>
    <sheetView showZeros="0" view="pageBreakPreview" zoomScaleSheetLayoutView="100" zoomScalePageLayoutView="0" workbookViewId="0" topLeftCell="A1">
      <pane ySplit="5" topLeftCell="A318" activePane="bottomLeft" state="frozen"/>
      <selection pane="topLeft" activeCell="C99" sqref="C99"/>
      <selection pane="bottomLeft" activeCell="F314" sqref="F314"/>
    </sheetView>
  </sheetViews>
  <sheetFormatPr defaultColWidth="9.140625" defaultRowHeight="12.75"/>
  <cols>
    <col min="1" max="1" width="6.00390625" style="24" customWidth="1"/>
    <col min="2" max="2" width="39.28125" style="50" customWidth="1"/>
    <col min="3" max="3" width="7.28125" style="27" customWidth="1"/>
    <col min="4" max="4" width="6.8515625" style="221" customWidth="1"/>
    <col min="5" max="5" width="10.140625" style="41" customWidth="1"/>
    <col min="6" max="6" width="13.7109375" style="41" customWidth="1"/>
  </cols>
  <sheetData>
    <row r="1" spans="1:6" s="1" customFormat="1" ht="14.25">
      <c r="A1" s="206" t="s">
        <v>206</v>
      </c>
      <c r="B1" s="49"/>
      <c r="C1" s="206"/>
      <c r="D1" s="215"/>
      <c r="E1" s="54"/>
      <c r="F1" s="54"/>
    </row>
    <row r="2" spans="1:6" s="1" customFormat="1" ht="14.25">
      <c r="A2" s="58" t="s">
        <v>19</v>
      </c>
      <c r="B2" s="61"/>
      <c r="C2" s="53"/>
      <c r="D2" s="167"/>
      <c r="E2" s="53"/>
      <c r="F2" s="53"/>
    </row>
    <row r="3" spans="1:6" s="1" customFormat="1" ht="14.25">
      <c r="A3" s="59" t="s">
        <v>304</v>
      </c>
      <c r="B3" s="49"/>
      <c r="C3" s="54"/>
      <c r="D3" s="166"/>
      <c r="E3" s="54"/>
      <c r="F3" s="54"/>
    </row>
    <row r="4" spans="1:6" s="1" customFormat="1" ht="14.25">
      <c r="A4" s="59" t="s">
        <v>20</v>
      </c>
      <c r="B4" s="49"/>
      <c r="C4" s="54"/>
      <c r="D4" s="166"/>
      <c r="E4" s="54"/>
      <c r="F4" s="54"/>
    </row>
    <row r="5" spans="1:25" s="1" customFormat="1" ht="39" thickBot="1">
      <c r="A5" s="55" t="s">
        <v>139</v>
      </c>
      <c r="B5" s="55" t="s">
        <v>140</v>
      </c>
      <c r="C5" s="55" t="s">
        <v>141</v>
      </c>
      <c r="D5" s="216" t="s">
        <v>138</v>
      </c>
      <c r="E5" s="57" t="s">
        <v>142</v>
      </c>
      <c r="F5" s="57" t="s">
        <v>143</v>
      </c>
      <c r="Y5" s="3"/>
    </row>
    <row r="6" spans="1:6" s="32" customFormat="1" ht="15.75" thickTop="1">
      <c r="A6" s="46"/>
      <c r="B6" s="51"/>
      <c r="C6" s="31"/>
      <c r="D6" s="217"/>
      <c r="E6" s="203"/>
      <c r="F6" s="47"/>
    </row>
    <row r="7" spans="1:6" ht="15">
      <c r="A7" s="89" t="s">
        <v>112</v>
      </c>
      <c r="B7" s="359" t="s">
        <v>113</v>
      </c>
      <c r="C7" s="359"/>
      <c r="D7" s="100"/>
      <c r="E7" s="87"/>
      <c r="F7" s="101"/>
    </row>
    <row r="8" spans="1:6" ht="12.75">
      <c r="A8" s="104"/>
      <c r="B8" s="120"/>
      <c r="C8" s="95"/>
      <c r="D8" s="100"/>
      <c r="E8" s="87"/>
      <c r="F8" s="101"/>
    </row>
    <row r="9" spans="1:6" ht="12.75">
      <c r="A9" s="104"/>
      <c r="B9" s="120"/>
      <c r="C9" s="95"/>
      <c r="D9" s="100"/>
      <c r="E9" s="87"/>
      <c r="F9" s="101"/>
    </row>
    <row r="10" spans="1:6" ht="17.25" customHeight="1">
      <c r="A10" s="89" t="s">
        <v>184</v>
      </c>
      <c r="B10" s="360" t="s">
        <v>115</v>
      </c>
      <c r="C10" s="360"/>
      <c r="D10" s="218"/>
      <c r="E10" s="121"/>
      <c r="F10" s="45"/>
    </row>
    <row r="11" spans="1:6" ht="14.25">
      <c r="A11" s="104"/>
      <c r="B11" s="68"/>
      <c r="C11" s="45"/>
      <c r="D11" s="218"/>
      <c r="E11" s="121"/>
      <c r="F11" s="45"/>
    </row>
    <row r="12" spans="1:6" s="63" customFormat="1" ht="31.5" customHeight="1">
      <c r="A12" s="104"/>
      <c r="B12" s="345" t="s">
        <v>183</v>
      </c>
      <c r="C12" s="345"/>
      <c r="D12" s="345"/>
      <c r="E12" s="345"/>
      <c r="F12" s="345"/>
    </row>
    <row r="13" spans="1:6" s="63" customFormat="1" ht="12.75">
      <c r="A13" s="104"/>
      <c r="B13" s="178"/>
      <c r="C13" s="136"/>
      <c r="D13" s="219"/>
      <c r="E13" s="181"/>
      <c r="F13" s="136"/>
    </row>
    <row r="14" spans="1:6" s="63" customFormat="1" ht="27.75" customHeight="1">
      <c r="A14" s="104"/>
      <c r="B14" s="358" t="s">
        <v>51</v>
      </c>
      <c r="C14" s="358"/>
      <c r="D14" s="358"/>
      <c r="E14" s="358"/>
      <c r="F14" s="358"/>
    </row>
    <row r="15" spans="1:6" s="63" customFormat="1" ht="12.75">
      <c r="A15" s="104"/>
      <c r="B15" s="131"/>
      <c r="C15" s="136"/>
      <c r="D15" s="210"/>
      <c r="E15" s="182"/>
      <c r="F15" s="132"/>
    </row>
    <row r="16" spans="1:6" s="63" customFormat="1" ht="41.25" customHeight="1">
      <c r="A16" s="104"/>
      <c r="B16" s="345" t="s">
        <v>52</v>
      </c>
      <c r="C16" s="345"/>
      <c r="D16" s="345"/>
      <c r="E16" s="345"/>
      <c r="F16" s="345"/>
    </row>
    <row r="17" spans="1:6" s="63" customFormat="1" ht="12.75">
      <c r="A17" s="104"/>
      <c r="B17" s="178"/>
      <c r="C17" s="136"/>
      <c r="D17" s="219"/>
      <c r="E17" s="136"/>
      <c r="F17" s="136"/>
    </row>
    <row r="18" spans="1:6" s="63" customFormat="1" ht="44.25" customHeight="1">
      <c r="A18" s="104"/>
      <c r="B18" s="345" t="s">
        <v>132</v>
      </c>
      <c r="C18" s="345"/>
      <c r="D18" s="345"/>
      <c r="E18" s="345"/>
      <c r="F18" s="345"/>
    </row>
    <row r="19" spans="1:6" s="63" customFormat="1" ht="12.75">
      <c r="A19" s="104"/>
      <c r="B19" s="183"/>
      <c r="C19" s="184"/>
      <c r="D19" s="220"/>
      <c r="E19" s="136"/>
      <c r="F19" s="184"/>
    </row>
    <row r="20" spans="1:6" s="63" customFormat="1" ht="12.75">
      <c r="A20" s="104"/>
      <c r="B20" s="185"/>
      <c r="C20" s="184"/>
      <c r="D20" s="220"/>
      <c r="E20" s="136"/>
      <c r="F20" s="184"/>
    </row>
    <row r="21" spans="1:6" s="63" customFormat="1" ht="12.75">
      <c r="A21" s="104"/>
      <c r="B21" s="345" t="s">
        <v>116</v>
      </c>
      <c r="C21" s="345"/>
      <c r="D21" s="345"/>
      <c r="E21" s="345"/>
      <c r="F21" s="345"/>
    </row>
    <row r="22" spans="1:6" s="63" customFormat="1" ht="15" customHeight="1">
      <c r="A22" s="104"/>
      <c r="B22" s="345" t="s">
        <v>117</v>
      </c>
      <c r="C22" s="345"/>
      <c r="D22" s="345"/>
      <c r="E22" s="345"/>
      <c r="F22" s="345"/>
    </row>
    <row r="23" spans="1:6" s="63" customFormat="1" ht="12.75">
      <c r="A23" s="104"/>
      <c r="B23" s="345" t="s">
        <v>118</v>
      </c>
      <c r="C23" s="345"/>
      <c r="D23" s="345"/>
      <c r="E23" s="345"/>
      <c r="F23" s="345"/>
    </row>
    <row r="24" spans="1:6" s="63" customFormat="1" ht="12.75">
      <c r="A24" s="104"/>
      <c r="B24" s="345" t="s">
        <v>119</v>
      </c>
      <c r="C24" s="345"/>
      <c r="D24" s="345"/>
      <c r="E24" s="345"/>
      <c r="F24" s="345"/>
    </row>
    <row r="25" spans="1:6" s="63" customFormat="1" ht="12.75">
      <c r="A25" s="104"/>
      <c r="B25" s="345" t="s">
        <v>120</v>
      </c>
      <c r="C25" s="345"/>
      <c r="D25" s="345"/>
      <c r="E25" s="345"/>
      <c r="F25" s="345"/>
    </row>
    <row r="26" spans="1:6" ht="12.75">
      <c r="A26" s="104"/>
      <c r="B26" s="120"/>
      <c r="C26" s="95"/>
      <c r="D26" s="100"/>
      <c r="E26" s="87"/>
      <c r="F26" s="101"/>
    </row>
    <row r="27" spans="1:6" ht="12.75">
      <c r="A27" s="104"/>
      <c r="B27" s="120"/>
      <c r="C27" s="95"/>
      <c r="D27" s="100"/>
      <c r="E27" s="87"/>
      <c r="F27" s="101"/>
    </row>
    <row r="28" spans="1:6" ht="12.75">
      <c r="A28" s="104"/>
      <c r="B28" s="120"/>
      <c r="C28" s="95"/>
      <c r="D28" s="100"/>
      <c r="E28" s="87"/>
      <c r="F28" s="101"/>
    </row>
    <row r="29" spans="1:6" ht="12.75">
      <c r="A29" s="72" t="s">
        <v>184</v>
      </c>
      <c r="B29" s="122" t="s">
        <v>121</v>
      </c>
      <c r="C29" s="94"/>
      <c r="D29" s="90"/>
      <c r="E29" s="71"/>
      <c r="F29" s="91"/>
    </row>
    <row r="30" spans="1:6" ht="12.75">
      <c r="A30" s="72"/>
      <c r="B30" s="122"/>
      <c r="C30" s="94"/>
      <c r="D30" s="90"/>
      <c r="E30" s="71"/>
      <c r="F30" s="91"/>
    </row>
    <row r="31" spans="1:6" ht="51">
      <c r="A31" s="72" t="s">
        <v>160</v>
      </c>
      <c r="B31" s="171" t="s">
        <v>221</v>
      </c>
      <c r="E31" s="71"/>
      <c r="F31" s="91"/>
    </row>
    <row r="32" spans="1:6" ht="25.5">
      <c r="A32" s="72"/>
      <c r="B32" s="171" t="s">
        <v>45</v>
      </c>
      <c r="C32" s="70"/>
      <c r="D32" s="71"/>
      <c r="E32" s="71"/>
      <c r="F32" s="91"/>
    </row>
    <row r="33" spans="1:6" ht="51">
      <c r="A33" s="72"/>
      <c r="B33" s="172" t="s">
        <v>46</v>
      </c>
      <c r="C33" s="70"/>
      <c r="D33" s="71"/>
      <c r="E33" s="71"/>
      <c r="F33" s="91"/>
    </row>
    <row r="34" spans="1:6" ht="79.5" customHeight="1">
      <c r="A34" s="72"/>
      <c r="B34" s="171" t="s">
        <v>47</v>
      </c>
      <c r="C34" s="70"/>
      <c r="D34" s="71"/>
      <c r="E34" s="71"/>
      <c r="F34" s="91"/>
    </row>
    <row r="35" spans="1:6" ht="38.25">
      <c r="A35" s="72"/>
      <c r="B35" s="172" t="s">
        <v>48</v>
      </c>
      <c r="C35" s="163" t="s">
        <v>96</v>
      </c>
      <c r="D35" s="71">
        <v>22.7</v>
      </c>
      <c r="E35" s="71"/>
      <c r="F35" s="62">
        <f>D35*E35</f>
        <v>0</v>
      </c>
    </row>
    <row r="36" spans="1:6" ht="12.75">
      <c r="A36" s="72"/>
      <c r="B36" s="123"/>
      <c r="C36" s="70"/>
      <c r="D36" s="71"/>
      <c r="E36" s="71"/>
      <c r="F36" s="91"/>
    </row>
    <row r="37" spans="1:6" ht="73.5" customHeight="1">
      <c r="A37" s="72" t="s">
        <v>161</v>
      </c>
      <c r="B37" s="173" t="s">
        <v>222</v>
      </c>
      <c r="C37" s="174" t="s">
        <v>96</v>
      </c>
      <c r="D37" s="175">
        <v>20</v>
      </c>
      <c r="E37" s="71"/>
      <c r="F37" s="62">
        <f>D37*E37</f>
        <v>0</v>
      </c>
    </row>
    <row r="38" spans="1:6" ht="12.75">
      <c r="A38" s="125"/>
      <c r="B38" s="114"/>
      <c r="C38" s="106"/>
      <c r="D38" s="107"/>
      <c r="E38" s="118"/>
      <c r="F38" s="96"/>
    </row>
    <row r="39" spans="1:6" ht="12.75">
      <c r="A39" s="108"/>
      <c r="B39" s="119" t="s">
        <v>123</v>
      </c>
      <c r="C39" s="97"/>
      <c r="D39" s="98"/>
      <c r="E39" s="82"/>
      <c r="F39" s="83">
        <f>SUM(F35:F38)</f>
        <v>0</v>
      </c>
    </row>
    <row r="40" spans="1:6" ht="14.25">
      <c r="A40" s="22"/>
      <c r="C40" s="26"/>
      <c r="D40" s="222"/>
      <c r="F40" s="44"/>
    </row>
    <row r="41" spans="1:6" ht="9.75" customHeight="1">
      <c r="A41" s="104"/>
      <c r="B41" s="126"/>
      <c r="C41" s="95"/>
      <c r="D41" s="100"/>
      <c r="E41" s="87"/>
      <c r="F41" s="101"/>
    </row>
    <row r="42" spans="1:6" ht="12.75">
      <c r="A42" s="104"/>
      <c r="B42" s="126"/>
      <c r="C42" s="95"/>
      <c r="D42" s="100"/>
      <c r="E42" s="87"/>
      <c r="F42" s="101"/>
    </row>
    <row r="43" spans="1:6" ht="12.75">
      <c r="A43" s="104"/>
      <c r="B43" s="126"/>
      <c r="C43" s="95"/>
      <c r="D43" s="100"/>
      <c r="E43" s="87"/>
      <c r="F43" s="101"/>
    </row>
    <row r="44" spans="1:6" ht="14.25">
      <c r="A44" s="73" t="s">
        <v>185</v>
      </c>
      <c r="B44" s="357" t="s">
        <v>41</v>
      </c>
      <c r="C44" s="357"/>
      <c r="D44" s="223"/>
      <c r="E44" s="111"/>
      <c r="F44" s="133"/>
    </row>
    <row r="45" spans="1:6" ht="14.25">
      <c r="A45" s="63"/>
      <c r="B45" s="134"/>
      <c r="C45" s="110"/>
      <c r="D45" s="223"/>
      <c r="E45" s="111"/>
      <c r="F45" s="133"/>
    </row>
    <row r="46" spans="2:6" s="63" customFormat="1" ht="12.75">
      <c r="B46" s="345" t="s">
        <v>42</v>
      </c>
      <c r="C46" s="345"/>
      <c r="D46" s="345"/>
      <c r="E46" s="345"/>
      <c r="F46" s="345"/>
    </row>
    <row r="47" spans="2:6" s="63" customFormat="1" ht="12.75">
      <c r="B47" s="178"/>
      <c r="C47" s="136"/>
      <c r="D47" s="219"/>
      <c r="E47" s="136"/>
      <c r="F47" s="136"/>
    </row>
    <row r="48" spans="2:6" s="63" customFormat="1" ht="12.75">
      <c r="B48" s="345" t="s">
        <v>43</v>
      </c>
      <c r="C48" s="345"/>
      <c r="D48" s="345"/>
      <c r="E48" s="345"/>
      <c r="F48" s="345"/>
    </row>
    <row r="49" spans="2:6" s="63" customFormat="1" ht="12.75">
      <c r="B49" s="178"/>
      <c r="C49" s="136"/>
      <c r="D49" s="219"/>
      <c r="E49" s="136"/>
      <c r="F49" s="136"/>
    </row>
    <row r="50" spans="2:6" s="63" customFormat="1" ht="42" customHeight="1">
      <c r="B50" s="345" t="s">
        <v>53</v>
      </c>
      <c r="C50" s="345"/>
      <c r="D50" s="345"/>
      <c r="E50" s="345"/>
      <c r="F50" s="345"/>
    </row>
    <row r="51" spans="2:6" s="63" customFormat="1" ht="12.75">
      <c r="B51" s="178"/>
      <c r="C51" s="136"/>
      <c r="D51" s="219"/>
      <c r="E51" s="136"/>
      <c r="F51" s="136"/>
    </row>
    <row r="52" spans="2:6" s="63" customFormat="1" ht="12.75">
      <c r="B52" s="358" t="s">
        <v>54</v>
      </c>
      <c r="C52" s="358"/>
      <c r="D52" s="358"/>
      <c r="E52" s="358"/>
      <c r="F52" s="358"/>
    </row>
    <row r="53" spans="2:6" s="63" customFormat="1" ht="12.75">
      <c r="B53" s="131"/>
      <c r="C53" s="180"/>
      <c r="D53" s="210"/>
      <c r="E53" s="177"/>
      <c r="F53" s="177"/>
    </row>
    <row r="54" spans="2:6" s="63" customFormat="1" ht="12.75">
      <c r="B54" s="358" t="s">
        <v>25</v>
      </c>
      <c r="C54" s="358"/>
      <c r="D54" s="358"/>
      <c r="E54" s="358"/>
      <c r="F54" s="358"/>
    </row>
    <row r="55" spans="2:6" s="63" customFormat="1" ht="12.75">
      <c r="B55" s="131"/>
      <c r="C55" s="136"/>
      <c r="D55" s="210"/>
      <c r="E55" s="177"/>
      <c r="F55" s="177"/>
    </row>
    <row r="56" spans="2:6" s="63" customFormat="1" ht="27.75" customHeight="1">
      <c r="B56" s="345" t="s">
        <v>24</v>
      </c>
      <c r="C56" s="345"/>
      <c r="D56" s="345"/>
      <c r="E56" s="345"/>
      <c r="F56" s="345"/>
    </row>
    <row r="57" spans="2:6" s="63" customFormat="1" ht="45.75" customHeight="1">
      <c r="B57" s="361" t="s">
        <v>44</v>
      </c>
      <c r="C57" s="361"/>
      <c r="D57" s="361"/>
      <c r="E57" s="361"/>
      <c r="F57" s="361"/>
    </row>
    <row r="58" spans="2:6" s="63" customFormat="1" ht="42" customHeight="1">
      <c r="B58" s="362" t="s">
        <v>256</v>
      </c>
      <c r="C58" s="362"/>
      <c r="D58" s="362"/>
      <c r="E58" s="362"/>
      <c r="F58" s="362"/>
    </row>
    <row r="59" spans="2:6" s="63" customFormat="1" ht="12.75">
      <c r="B59" s="63" t="s">
        <v>129</v>
      </c>
      <c r="C59" s="136"/>
      <c r="D59" s="219"/>
      <c r="E59" s="136"/>
      <c r="F59" s="136"/>
    </row>
    <row r="60" spans="2:6" s="63" customFormat="1" ht="12.75">
      <c r="B60" s="63" t="s">
        <v>130</v>
      </c>
      <c r="C60" s="136"/>
      <c r="D60" s="219"/>
      <c r="E60" s="136"/>
      <c r="F60" s="136"/>
    </row>
    <row r="61" spans="2:6" s="63" customFormat="1" ht="12.75">
      <c r="B61" s="63" t="s">
        <v>131</v>
      </c>
      <c r="C61" s="136"/>
      <c r="D61" s="219"/>
      <c r="E61" s="136"/>
      <c r="F61" s="136"/>
    </row>
    <row r="62" spans="2:6" s="63" customFormat="1" ht="12.75">
      <c r="B62" s="362" t="s">
        <v>61</v>
      </c>
      <c r="C62" s="362"/>
      <c r="D62" s="362"/>
      <c r="E62" s="136"/>
      <c r="F62" s="136"/>
    </row>
    <row r="63" spans="2:6" s="63" customFormat="1" ht="12.75">
      <c r="B63" s="362" t="s">
        <v>62</v>
      </c>
      <c r="C63" s="362"/>
      <c r="D63" s="362"/>
      <c r="E63" s="136"/>
      <c r="F63" s="136"/>
    </row>
    <row r="64" spans="2:6" s="63" customFormat="1" ht="12.75">
      <c r="B64" s="132" t="s">
        <v>63</v>
      </c>
      <c r="C64" s="186"/>
      <c r="D64" s="90"/>
      <c r="F64" s="92"/>
    </row>
    <row r="65" spans="1:6" s="63" customFormat="1" ht="12.75">
      <c r="A65" s="92"/>
      <c r="B65" s="362" t="s">
        <v>64</v>
      </c>
      <c r="C65" s="362"/>
      <c r="D65" s="90"/>
      <c r="F65" s="91"/>
    </row>
    <row r="66" spans="1:6" s="63" customFormat="1" ht="84.75" customHeight="1">
      <c r="A66" s="92"/>
      <c r="B66" s="362" t="s">
        <v>165</v>
      </c>
      <c r="C66" s="362"/>
      <c r="D66" s="362"/>
      <c r="E66" s="362"/>
      <c r="F66" s="362"/>
    </row>
    <row r="67" spans="1:6" s="63" customFormat="1" ht="17.25" customHeight="1">
      <c r="A67" s="92"/>
      <c r="B67" s="202"/>
      <c r="C67" s="202"/>
      <c r="D67" s="224"/>
      <c r="E67" s="202"/>
      <c r="F67" s="202"/>
    </row>
    <row r="68" spans="1:6" s="63" customFormat="1" ht="17.25" customHeight="1">
      <c r="A68" s="92"/>
      <c r="B68" s="202"/>
      <c r="C68" s="202"/>
      <c r="D68" s="224"/>
      <c r="E68" s="202"/>
      <c r="F68" s="202"/>
    </row>
    <row r="69" spans="1:6" s="63" customFormat="1" ht="84.75" customHeight="1">
      <c r="A69" s="92"/>
      <c r="B69" s="202"/>
      <c r="C69" s="202"/>
      <c r="D69" s="224"/>
      <c r="E69" s="202"/>
      <c r="F69" s="202"/>
    </row>
    <row r="70" spans="1:6" s="63" customFormat="1" ht="17.25" customHeight="1">
      <c r="A70" s="92"/>
      <c r="B70" s="202"/>
      <c r="C70" s="202"/>
      <c r="D70" s="224"/>
      <c r="E70" s="202"/>
      <c r="F70" s="202"/>
    </row>
    <row r="71" spans="1:7" ht="12.75">
      <c r="A71" s="72" t="s">
        <v>127</v>
      </c>
      <c r="B71" s="73" t="s">
        <v>65</v>
      </c>
      <c r="C71" s="94"/>
      <c r="D71" s="90"/>
      <c r="E71" s="71"/>
      <c r="F71" s="91"/>
      <c r="G71" s="92"/>
    </row>
    <row r="72" spans="1:7" ht="12.75">
      <c r="A72" s="72"/>
      <c r="B72" s="73"/>
      <c r="C72" s="94"/>
      <c r="D72" s="90"/>
      <c r="E72" s="71"/>
      <c r="F72" s="91"/>
      <c r="G72" s="92"/>
    </row>
    <row r="73" spans="1:7" ht="228" customHeight="1">
      <c r="A73" s="69" t="s">
        <v>16</v>
      </c>
      <c r="B73" s="228" t="s">
        <v>255</v>
      </c>
      <c r="C73" s="94"/>
      <c r="D73" s="90"/>
      <c r="E73" s="71"/>
      <c r="F73" s="91"/>
      <c r="G73" s="92"/>
    </row>
    <row r="74" spans="1:7" ht="14.25" customHeight="1">
      <c r="A74" s="69"/>
      <c r="B74" s="122" t="s">
        <v>223</v>
      </c>
      <c r="C74" s="70" t="s">
        <v>144</v>
      </c>
      <c r="D74" s="223">
        <v>6</v>
      </c>
      <c r="E74" s="71"/>
      <c r="F74" s="62">
        <f>D74*E74</f>
        <v>0</v>
      </c>
      <c r="G74" s="92"/>
    </row>
    <row r="75" spans="1:7" ht="14.25" customHeight="1">
      <c r="A75" s="69"/>
      <c r="B75" s="122"/>
      <c r="C75" s="70"/>
      <c r="D75" s="223"/>
      <c r="E75" s="71"/>
      <c r="F75" s="62"/>
      <c r="G75" s="92"/>
    </row>
    <row r="76" spans="1:7" ht="225" customHeight="1">
      <c r="A76" s="69" t="s">
        <v>17</v>
      </c>
      <c r="B76" s="228" t="s">
        <v>258</v>
      </c>
      <c r="C76" s="70"/>
      <c r="D76" s="223"/>
      <c r="E76" s="71"/>
      <c r="F76" s="62"/>
      <c r="G76" s="92"/>
    </row>
    <row r="77" spans="1:7" ht="14.25" customHeight="1">
      <c r="A77" s="69"/>
      <c r="B77" s="122" t="s">
        <v>257</v>
      </c>
      <c r="C77" s="70" t="s">
        <v>144</v>
      </c>
      <c r="D77" s="223">
        <v>1</v>
      </c>
      <c r="E77" s="71"/>
      <c r="F77" s="62">
        <f>D77*E77</f>
        <v>0</v>
      </c>
      <c r="G77" s="92"/>
    </row>
    <row r="78" spans="1:7" ht="12.75">
      <c r="A78" s="72"/>
      <c r="B78" s="73"/>
      <c r="C78" s="94"/>
      <c r="D78" s="90"/>
      <c r="E78" s="71"/>
      <c r="F78" s="91"/>
      <c r="G78" s="92"/>
    </row>
    <row r="79" spans="1:7" ht="252" customHeight="1">
      <c r="A79" s="69" t="s">
        <v>18</v>
      </c>
      <c r="B79" s="113" t="s">
        <v>259</v>
      </c>
      <c r="C79" s="110"/>
      <c r="D79" s="223"/>
      <c r="E79" s="71"/>
      <c r="F79" s="91"/>
      <c r="G79" s="92"/>
    </row>
    <row r="80" spans="1:7" ht="14.25" customHeight="1">
      <c r="A80" s="69"/>
      <c r="B80" s="122" t="s">
        <v>224</v>
      </c>
      <c r="C80" s="70" t="s">
        <v>144</v>
      </c>
      <c r="D80" s="223">
        <v>3</v>
      </c>
      <c r="E80" s="71"/>
      <c r="F80" s="62">
        <f>D80*E80</f>
        <v>0</v>
      </c>
      <c r="G80" s="92"/>
    </row>
    <row r="81" spans="1:7" ht="12.75">
      <c r="A81" s="69"/>
      <c r="B81" s="135"/>
      <c r="C81" s="135"/>
      <c r="D81" s="223"/>
      <c r="E81" s="71"/>
      <c r="F81" s="91"/>
      <c r="G81" s="92"/>
    </row>
    <row r="82" spans="1:7" ht="76.5">
      <c r="A82" s="69" t="s">
        <v>254</v>
      </c>
      <c r="B82" s="77" t="s">
        <v>260</v>
      </c>
      <c r="C82" s="70"/>
      <c r="D82" s="71"/>
      <c r="E82" s="71"/>
      <c r="F82" s="91"/>
      <c r="G82" s="92"/>
    </row>
    <row r="83" spans="1:7" ht="12.75">
      <c r="A83" s="69"/>
      <c r="B83" s="77" t="s">
        <v>186</v>
      </c>
      <c r="C83" s="70" t="s">
        <v>144</v>
      </c>
      <c r="D83" s="223">
        <v>1</v>
      </c>
      <c r="E83" s="71"/>
      <c r="F83" s="62">
        <f>D83*E83</f>
        <v>0</v>
      </c>
      <c r="G83" s="92"/>
    </row>
    <row r="84" spans="1:7" ht="12.75">
      <c r="A84" s="125"/>
      <c r="B84" s="114"/>
      <c r="C84" s="106"/>
      <c r="D84" s="129"/>
      <c r="E84" s="204"/>
      <c r="F84" s="96"/>
      <c r="G84" s="92"/>
    </row>
    <row r="85" spans="1:7" ht="12.75">
      <c r="A85" s="79"/>
      <c r="B85" s="119" t="s">
        <v>69</v>
      </c>
      <c r="C85" s="97"/>
      <c r="D85" s="98"/>
      <c r="E85" s="82"/>
      <c r="F85" s="83">
        <f>SUM(F74:F84)</f>
        <v>0</v>
      </c>
      <c r="G85" s="92"/>
    </row>
    <row r="86" spans="1:7" ht="12.75">
      <c r="A86" s="72"/>
      <c r="B86" s="73"/>
      <c r="C86" s="94"/>
      <c r="D86" s="90"/>
      <c r="E86" s="71"/>
      <c r="F86" s="91"/>
      <c r="G86" s="92"/>
    </row>
    <row r="87" spans="1:7" ht="12.75">
      <c r="A87" s="72"/>
      <c r="B87" s="73"/>
      <c r="C87" s="94"/>
      <c r="D87" s="90"/>
      <c r="E87" s="71"/>
      <c r="F87" s="91"/>
      <c r="G87" s="92"/>
    </row>
    <row r="88" spans="1:7" ht="12.75">
      <c r="A88" s="72"/>
      <c r="B88" s="73"/>
      <c r="C88" s="94"/>
      <c r="D88" s="90"/>
      <c r="E88" s="71"/>
      <c r="F88" s="91"/>
      <c r="G88" s="92"/>
    </row>
    <row r="89" spans="1:7" ht="15" customHeight="1">
      <c r="A89" s="212" t="s">
        <v>128</v>
      </c>
      <c r="B89" s="363" t="s">
        <v>225</v>
      </c>
      <c r="C89" s="363"/>
      <c r="D89" s="363"/>
      <c r="E89" s="363"/>
      <c r="F89" s="213"/>
      <c r="G89" s="92"/>
    </row>
    <row r="90" spans="1:7" ht="15" customHeight="1">
      <c r="A90" s="69"/>
      <c r="B90" s="134"/>
      <c r="C90" s="110"/>
      <c r="D90" s="223"/>
      <c r="E90" s="2"/>
      <c r="F90" s="208"/>
      <c r="G90" s="92"/>
    </row>
    <row r="91" spans="1:7" ht="42.75" customHeight="1">
      <c r="A91" s="69"/>
      <c r="B91" s="345" t="s">
        <v>226</v>
      </c>
      <c r="C91" s="345"/>
      <c r="D91" s="345"/>
      <c r="E91" s="345"/>
      <c r="F91" s="345"/>
      <c r="G91" s="92"/>
    </row>
    <row r="92" spans="1:7" ht="15" customHeight="1">
      <c r="A92" s="69"/>
      <c r="B92" s="358" t="s">
        <v>54</v>
      </c>
      <c r="C92" s="358"/>
      <c r="D92" s="358"/>
      <c r="E92" s="358"/>
      <c r="F92" s="358"/>
      <c r="G92" s="92"/>
    </row>
    <row r="93" spans="1:7" ht="15" customHeight="1">
      <c r="A93" s="69"/>
      <c r="B93" s="209"/>
      <c r="C93" s="136"/>
      <c r="D93" s="225"/>
      <c r="E93" s="210"/>
      <c r="F93" s="211"/>
      <c r="G93" s="92"/>
    </row>
    <row r="94" spans="1:7" ht="30" customHeight="1">
      <c r="A94" s="69"/>
      <c r="B94" s="345" t="s">
        <v>227</v>
      </c>
      <c r="C94" s="345"/>
      <c r="D94" s="345"/>
      <c r="E94" s="345"/>
      <c r="F94" s="345"/>
      <c r="G94" s="92"/>
    </row>
    <row r="95" spans="1:7" ht="15" customHeight="1">
      <c r="A95" s="69"/>
      <c r="B95" s="209"/>
      <c r="C95" s="136"/>
      <c r="D95" s="225"/>
      <c r="E95" s="210"/>
      <c r="F95" s="211"/>
      <c r="G95" s="92"/>
    </row>
    <row r="96" spans="1:7" ht="15" customHeight="1">
      <c r="A96" s="69"/>
      <c r="B96" s="358" t="s">
        <v>228</v>
      </c>
      <c r="C96" s="358"/>
      <c r="D96" s="358"/>
      <c r="E96" s="358"/>
      <c r="F96" s="358"/>
      <c r="G96" s="92"/>
    </row>
    <row r="97" spans="1:7" ht="15" customHeight="1">
      <c r="A97" s="69"/>
      <c r="B97" s="131"/>
      <c r="C97" s="136"/>
      <c r="D97" s="210"/>
      <c r="E97" s="210"/>
      <c r="F97" s="177"/>
      <c r="G97" s="92"/>
    </row>
    <row r="98" spans="1:7" ht="15" customHeight="1">
      <c r="A98" s="69"/>
      <c r="B98" s="345" t="s">
        <v>229</v>
      </c>
      <c r="C98" s="345"/>
      <c r="D98" s="345"/>
      <c r="E98" s="345"/>
      <c r="F98" s="345"/>
      <c r="G98" s="92"/>
    </row>
    <row r="99" spans="1:7" ht="15" customHeight="1">
      <c r="A99" s="69"/>
      <c r="B99" s="131"/>
      <c r="C99" s="136"/>
      <c r="D99" s="210"/>
      <c r="E99" s="210"/>
      <c r="F99" s="177"/>
      <c r="G99" s="92"/>
    </row>
    <row r="100" spans="1:7" ht="57.75" customHeight="1">
      <c r="A100" s="69"/>
      <c r="B100" s="345" t="s">
        <v>230</v>
      </c>
      <c r="C100" s="345"/>
      <c r="D100" s="345"/>
      <c r="E100" s="345"/>
      <c r="F100" s="345"/>
      <c r="G100" s="92"/>
    </row>
    <row r="101" spans="1:7" ht="12.75">
      <c r="A101" s="72" t="s">
        <v>128</v>
      </c>
      <c r="B101" s="73" t="s">
        <v>231</v>
      </c>
      <c r="C101" s="94"/>
      <c r="D101" s="90"/>
      <c r="E101" s="71"/>
      <c r="F101" s="91"/>
      <c r="G101" s="92"/>
    </row>
    <row r="102" spans="1:7" ht="12.75">
      <c r="A102" s="72"/>
      <c r="B102" s="73"/>
      <c r="C102" s="94"/>
      <c r="D102" s="90"/>
      <c r="E102" s="71"/>
      <c r="F102" s="91"/>
      <c r="G102" s="92"/>
    </row>
    <row r="103" spans="1:7" ht="215.25" customHeight="1">
      <c r="A103" s="69" t="s">
        <v>110</v>
      </c>
      <c r="B103" s="214" t="s">
        <v>264</v>
      </c>
      <c r="C103" s="94"/>
      <c r="D103" s="90"/>
      <c r="E103" s="71"/>
      <c r="F103" s="91"/>
      <c r="G103" s="92"/>
    </row>
    <row r="104" spans="1:7" ht="12.75" customHeight="1">
      <c r="A104" s="72"/>
      <c r="B104" s="122" t="s">
        <v>232</v>
      </c>
      <c r="C104" s="70" t="s">
        <v>144</v>
      </c>
      <c r="D104" s="223">
        <v>1</v>
      </c>
      <c r="E104" s="71"/>
      <c r="F104" s="62">
        <f>D104*E104</f>
        <v>0</v>
      </c>
      <c r="G104" s="92"/>
    </row>
    <row r="105" spans="1:7" ht="12.75" customHeight="1">
      <c r="A105" s="72"/>
      <c r="B105" s="122"/>
      <c r="C105" s="70"/>
      <c r="D105" s="223"/>
      <c r="E105" s="71"/>
      <c r="F105" s="62"/>
      <c r="G105" s="92"/>
    </row>
    <row r="106" spans="1:7" ht="174" customHeight="1">
      <c r="A106" s="69" t="s">
        <v>111</v>
      </c>
      <c r="B106" s="229" t="s">
        <v>266</v>
      </c>
      <c r="C106" s="70"/>
      <c r="D106" s="223"/>
      <c r="E106" s="71"/>
      <c r="F106" s="62"/>
      <c r="G106" s="92"/>
    </row>
    <row r="107" spans="1:7" ht="12.75" customHeight="1">
      <c r="A107" s="72"/>
      <c r="B107" s="122" t="s">
        <v>265</v>
      </c>
      <c r="C107" s="70" t="s">
        <v>144</v>
      </c>
      <c r="D107" s="223">
        <v>1</v>
      </c>
      <c r="E107" s="71"/>
      <c r="F107" s="62">
        <f>D107*E107</f>
        <v>0</v>
      </c>
      <c r="G107" s="92"/>
    </row>
    <row r="108" spans="1:7" ht="12.75" customHeight="1">
      <c r="A108" s="72"/>
      <c r="B108" s="122"/>
      <c r="C108" s="70"/>
      <c r="D108" s="223"/>
      <c r="E108" s="71"/>
      <c r="F108" s="62"/>
      <c r="G108" s="92"/>
    </row>
    <row r="109" spans="1:7" ht="186.75" customHeight="1">
      <c r="A109" s="69" t="s">
        <v>248</v>
      </c>
      <c r="B109" s="173" t="s">
        <v>263</v>
      </c>
      <c r="G109" s="92"/>
    </row>
    <row r="110" spans="1:7" ht="14.25" customHeight="1">
      <c r="A110" s="69"/>
      <c r="B110" s="173" t="s">
        <v>261</v>
      </c>
      <c r="C110" s="70" t="s">
        <v>247</v>
      </c>
      <c r="D110" s="223">
        <v>500</v>
      </c>
      <c r="E110" s="71"/>
      <c r="F110" s="62">
        <f>D110*E110</f>
        <v>0</v>
      </c>
      <c r="G110" s="92"/>
    </row>
    <row r="111" spans="1:7" ht="17.25" customHeight="1">
      <c r="A111" s="69"/>
      <c r="B111" s="173" t="s">
        <v>262</v>
      </c>
      <c r="C111" s="70" t="s">
        <v>22</v>
      </c>
      <c r="D111" s="223">
        <v>21</v>
      </c>
      <c r="E111" s="71"/>
      <c r="F111" s="62">
        <f>D111*E111</f>
        <v>0</v>
      </c>
      <c r="G111" s="92"/>
    </row>
    <row r="112" spans="1:7" ht="15" customHeight="1">
      <c r="A112" s="69"/>
      <c r="B112" s="173"/>
      <c r="C112" s="70"/>
      <c r="D112" s="223"/>
      <c r="E112" s="71"/>
      <c r="F112" s="62"/>
      <c r="G112" s="92"/>
    </row>
    <row r="113" spans="1:7" ht="12.75" customHeight="1">
      <c r="A113" s="69" t="s">
        <v>253</v>
      </c>
      <c r="B113" s="226" t="s">
        <v>249</v>
      </c>
      <c r="C113" s="227"/>
      <c r="D113" s="223"/>
      <c r="E113" s="71"/>
      <c r="F113" s="62"/>
      <c r="G113" s="92"/>
    </row>
    <row r="114" spans="2:7" ht="12.75" customHeight="1">
      <c r="B114" s="226" t="s">
        <v>250</v>
      </c>
      <c r="C114" s="227" t="s">
        <v>90</v>
      </c>
      <c r="D114" s="223">
        <v>15</v>
      </c>
      <c r="E114" s="71"/>
      <c r="F114" s="62">
        <f>D114*E114</f>
        <v>0</v>
      </c>
      <c r="G114" s="92"/>
    </row>
    <row r="115" spans="1:7" ht="12.75" customHeight="1">
      <c r="A115" s="72"/>
      <c r="B115" s="226" t="s">
        <v>251</v>
      </c>
      <c r="C115" s="227" t="s">
        <v>90</v>
      </c>
      <c r="D115" s="223">
        <v>10</v>
      </c>
      <c r="E115" s="71"/>
      <c r="F115" s="62">
        <f>D115*E115</f>
        <v>0</v>
      </c>
      <c r="G115" s="92"/>
    </row>
    <row r="116" spans="1:7" ht="12.75" customHeight="1">
      <c r="A116" s="72"/>
      <c r="B116" s="226"/>
      <c r="C116" s="227"/>
      <c r="D116" s="223"/>
      <c r="E116" s="71"/>
      <c r="F116" s="62"/>
      <c r="G116" s="92"/>
    </row>
    <row r="117" spans="1:7" ht="38.25">
      <c r="A117" s="69" t="s">
        <v>267</v>
      </c>
      <c r="B117" s="226" t="s">
        <v>252</v>
      </c>
      <c r="C117" s="227" t="s">
        <v>144</v>
      </c>
      <c r="D117" s="223">
        <v>5</v>
      </c>
      <c r="E117" s="71"/>
      <c r="F117" s="62">
        <f>D117*E117</f>
        <v>0</v>
      </c>
      <c r="G117" s="92"/>
    </row>
    <row r="118" spans="1:7" ht="12.75">
      <c r="A118" s="69"/>
      <c r="B118" s="226"/>
      <c r="C118" s="227"/>
      <c r="D118" s="223"/>
      <c r="E118" s="71"/>
      <c r="F118" s="62"/>
      <c r="G118" s="92"/>
    </row>
    <row r="119" spans="1:7" ht="12.75">
      <c r="A119" s="79"/>
      <c r="B119" s="119" t="s">
        <v>233</v>
      </c>
      <c r="C119" s="97"/>
      <c r="D119" s="98"/>
      <c r="E119" s="82"/>
      <c r="F119" s="83">
        <f>SUM(F104:F117)</f>
        <v>0</v>
      </c>
      <c r="G119" s="92"/>
    </row>
    <row r="120" spans="1:7" ht="12.75">
      <c r="A120" s="72"/>
      <c r="B120" s="73"/>
      <c r="C120" s="94"/>
      <c r="D120" s="90"/>
      <c r="E120" s="71"/>
      <c r="F120" s="91"/>
      <c r="G120" s="92"/>
    </row>
    <row r="121" spans="1:7" ht="12.75">
      <c r="A121" s="72"/>
      <c r="B121" s="73"/>
      <c r="C121" s="94"/>
      <c r="D121" s="90"/>
      <c r="E121" s="71"/>
      <c r="F121" s="91"/>
      <c r="G121" s="92"/>
    </row>
    <row r="122" spans="1:7" ht="12.75">
      <c r="A122" s="69"/>
      <c r="B122" s="92"/>
      <c r="C122" s="94"/>
      <c r="D122" s="90"/>
      <c r="E122" s="71"/>
      <c r="F122" s="91"/>
      <c r="G122" s="92"/>
    </row>
    <row r="123" spans="1:6" ht="14.25">
      <c r="A123" s="72" t="s">
        <v>234</v>
      </c>
      <c r="B123" s="357" t="s">
        <v>235</v>
      </c>
      <c r="C123" s="357"/>
      <c r="D123" s="71"/>
      <c r="E123" s="111"/>
      <c r="F123" s="111"/>
    </row>
    <row r="124" spans="1:6" ht="14.25">
      <c r="A124" s="69"/>
      <c r="B124" s="127"/>
      <c r="C124" s="63"/>
      <c r="D124" s="71"/>
      <c r="E124" s="111"/>
      <c r="F124" s="111"/>
    </row>
    <row r="125" spans="1:6" s="63" customFormat="1" ht="28.5" customHeight="1">
      <c r="A125" s="69"/>
      <c r="B125" s="349" t="s">
        <v>236</v>
      </c>
      <c r="C125" s="349"/>
      <c r="D125" s="349"/>
      <c r="E125" s="349"/>
      <c r="F125" s="349"/>
    </row>
    <row r="126" spans="1:6" s="63" customFormat="1" ht="12.75">
      <c r="A126" s="69"/>
      <c r="B126" s="131"/>
      <c r="C126" s="136"/>
      <c r="D126" s="210"/>
      <c r="E126" s="177"/>
      <c r="F126" s="177"/>
    </row>
    <row r="127" spans="1:6" s="63" customFormat="1" ht="57" customHeight="1">
      <c r="A127" s="69"/>
      <c r="B127" s="345" t="s">
        <v>67</v>
      </c>
      <c r="C127" s="345"/>
      <c r="D127" s="345"/>
      <c r="E127" s="345"/>
      <c r="F127" s="345"/>
    </row>
    <row r="128" spans="1:6" ht="12.75">
      <c r="A128" s="69"/>
      <c r="B128" s="93"/>
      <c r="C128" s="94"/>
      <c r="D128" s="90"/>
      <c r="E128" s="71"/>
      <c r="F128" s="91"/>
    </row>
    <row r="129" spans="1:6" ht="12.75">
      <c r="A129" s="69"/>
      <c r="B129" s="93"/>
      <c r="C129" s="94"/>
      <c r="D129" s="90"/>
      <c r="E129" s="71"/>
      <c r="F129" s="91"/>
    </row>
    <row r="130" spans="1:6" ht="12.75">
      <c r="A130" s="72" t="s">
        <v>234</v>
      </c>
      <c r="B130" s="73" t="s">
        <v>237</v>
      </c>
      <c r="C130" s="70"/>
      <c r="D130" s="71"/>
      <c r="E130" s="71"/>
      <c r="F130" s="91"/>
    </row>
    <row r="131" spans="1:6" ht="12.75">
      <c r="A131" s="69"/>
      <c r="B131" s="63"/>
      <c r="C131" s="70"/>
      <c r="D131" s="71"/>
      <c r="E131" s="71"/>
      <c r="F131" s="91"/>
    </row>
    <row r="132" spans="1:6" ht="69" customHeight="1">
      <c r="A132" s="69" t="s">
        <v>242</v>
      </c>
      <c r="B132" s="77" t="s">
        <v>238</v>
      </c>
      <c r="C132" s="70" t="s">
        <v>96</v>
      </c>
      <c r="D132" s="71">
        <v>367</v>
      </c>
      <c r="E132" s="71"/>
      <c r="F132" s="62">
        <f>D132*E132</f>
        <v>0</v>
      </c>
    </row>
    <row r="133" spans="1:6" ht="12.75">
      <c r="A133" s="69"/>
      <c r="B133" s="92"/>
      <c r="C133" s="94"/>
      <c r="D133" s="90"/>
      <c r="E133" s="71"/>
      <c r="F133" s="62"/>
    </row>
    <row r="134" spans="1:6" ht="82.5" customHeight="1">
      <c r="A134" s="69" t="s">
        <v>243</v>
      </c>
      <c r="B134" s="77" t="s">
        <v>239</v>
      </c>
      <c r="C134" s="70" t="s">
        <v>68</v>
      </c>
      <c r="D134" s="71">
        <v>242</v>
      </c>
      <c r="E134" s="71"/>
      <c r="F134" s="62">
        <f>D134*E134</f>
        <v>0</v>
      </c>
    </row>
    <row r="135" spans="1:6" ht="12.75">
      <c r="A135" s="116"/>
      <c r="B135" s="146"/>
      <c r="C135" s="117"/>
      <c r="D135" s="118"/>
      <c r="E135" s="118"/>
      <c r="F135" s="153"/>
    </row>
    <row r="136" spans="1:6" ht="12.75">
      <c r="A136" s="79"/>
      <c r="B136" s="147" t="s">
        <v>295</v>
      </c>
      <c r="C136" s="117"/>
      <c r="D136" s="118"/>
      <c r="E136" s="118"/>
      <c r="F136" s="153">
        <f>SUM(F132:F135)</f>
        <v>0</v>
      </c>
    </row>
    <row r="137" spans="1:6" ht="12.75">
      <c r="A137" s="72"/>
      <c r="B137" s="73"/>
      <c r="C137" s="70"/>
      <c r="D137" s="71"/>
      <c r="E137" s="71"/>
      <c r="F137" s="91"/>
    </row>
    <row r="138" spans="1:6" ht="12.75">
      <c r="A138" s="72"/>
      <c r="B138" s="73"/>
      <c r="C138" s="70"/>
      <c r="D138" s="71"/>
      <c r="E138" s="71"/>
      <c r="F138" s="91"/>
    </row>
    <row r="139" spans="1:6" ht="12.75">
      <c r="A139" s="72"/>
      <c r="B139" s="73"/>
      <c r="C139" s="70"/>
      <c r="D139" s="71"/>
      <c r="E139" s="71"/>
      <c r="F139" s="91"/>
    </row>
    <row r="140" spans="1:6" ht="12.75">
      <c r="A140" s="72"/>
      <c r="B140" s="73"/>
      <c r="C140" s="70"/>
      <c r="D140" s="71"/>
      <c r="E140" s="71"/>
      <c r="F140" s="91"/>
    </row>
    <row r="141" spans="1:6" ht="12.75">
      <c r="A141" s="72"/>
      <c r="B141" s="73"/>
      <c r="C141" s="70"/>
      <c r="D141" s="71"/>
      <c r="E141" s="71"/>
      <c r="F141" s="91"/>
    </row>
    <row r="142" spans="1:6" ht="12.75">
      <c r="A142" s="72"/>
      <c r="B142" s="73"/>
      <c r="C142" s="70"/>
      <c r="D142" s="71"/>
      <c r="E142" s="71"/>
      <c r="F142" s="91"/>
    </row>
    <row r="143" spans="1:6" ht="12.75">
      <c r="A143" s="72"/>
      <c r="B143" s="73"/>
      <c r="C143" s="70"/>
      <c r="D143" s="71"/>
      <c r="E143" s="71"/>
      <c r="F143" s="91"/>
    </row>
    <row r="144" spans="1:6" ht="12.75">
      <c r="A144" s="72"/>
      <c r="B144" s="73"/>
      <c r="C144" s="70"/>
      <c r="D144" s="71"/>
      <c r="E144" s="71"/>
      <c r="F144" s="91"/>
    </row>
    <row r="145" spans="1:6" ht="12.75">
      <c r="A145" s="72"/>
      <c r="B145" s="73"/>
      <c r="C145" s="70"/>
      <c r="D145" s="71"/>
      <c r="E145" s="71"/>
      <c r="F145" s="91"/>
    </row>
    <row r="146" spans="1:6" ht="14.25">
      <c r="A146" s="22"/>
      <c r="B146" s="52"/>
      <c r="C146" s="26"/>
      <c r="D146" s="222"/>
      <c r="F146" s="44"/>
    </row>
    <row r="147" spans="1:7" ht="14.25">
      <c r="A147" s="72" t="s">
        <v>124</v>
      </c>
      <c r="B147" s="357" t="s">
        <v>70</v>
      </c>
      <c r="C147" s="357"/>
      <c r="D147" s="71"/>
      <c r="E147" s="111"/>
      <c r="F147" s="111"/>
      <c r="G147" s="137"/>
    </row>
    <row r="148" spans="1:7" ht="14.25">
      <c r="A148" s="69"/>
      <c r="B148" s="127"/>
      <c r="C148" s="63"/>
      <c r="D148" s="71"/>
      <c r="E148" s="111"/>
      <c r="F148" s="111"/>
      <c r="G148" s="137"/>
    </row>
    <row r="149" spans="1:7" s="63" customFormat="1" ht="42.75" customHeight="1">
      <c r="A149" s="69"/>
      <c r="B149" s="345" t="s">
        <v>71</v>
      </c>
      <c r="C149" s="345"/>
      <c r="D149" s="345"/>
      <c r="E149" s="345"/>
      <c r="F149" s="345"/>
      <c r="G149" s="137"/>
    </row>
    <row r="150" spans="1:7" s="63" customFormat="1" ht="12.75">
      <c r="A150" s="69"/>
      <c r="B150" s="131"/>
      <c r="C150" s="136"/>
      <c r="D150" s="210"/>
      <c r="E150" s="177"/>
      <c r="F150" s="177"/>
      <c r="G150" s="137"/>
    </row>
    <row r="151" spans="1:7" s="63" customFormat="1" ht="12.75">
      <c r="A151" s="69"/>
      <c r="B151" s="345" t="s">
        <v>72</v>
      </c>
      <c r="C151" s="345"/>
      <c r="D151" s="345"/>
      <c r="E151" s="345"/>
      <c r="F151" s="345"/>
      <c r="G151" s="137"/>
    </row>
    <row r="152" spans="1:7" s="63" customFormat="1" ht="12.75">
      <c r="A152" s="69"/>
      <c r="B152" s="131"/>
      <c r="C152" s="136"/>
      <c r="D152" s="210"/>
      <c r="E152" s="177"/>
      <c r="F152" s="177"/>
      <c r="G152" s="137"/>
    </row>
    <row r="153" spans="1:7" s="63" customFormat="1" ht="68.25" customHeight="1">
      <c r="A153" s="69"/>
      <c r="B153" s="345" t="s">
        <v>50</v>
      </c>
      <c r="C153" s="345"/>
      <c r="D153" s="345"/>
      <c r="E153" s="345"/>
      <c r="F153" s="345"/>
      <c r="G153" s="137"/>
    </row>
    <row r="154" spans="1:7" s="63" customFormat="1" ht="12.75">
      <c r="A154" s="69"/>
      <c r="B154" s="178"/>
      <c r="C154" s="136"/>
      <c r="D154" s="219"/>
      <c r="E154" s="179"/>
      <c r="F154" s="179"/>
      <c r="G154" s="137"/>
    </row>
    <row r="155" spans="1:7" s="63" customFormat="1" ht="12.75">
      <c r="A155" s="69"/>
      <c r="B155" s="345" t="s">
        <v>73</v>
      </c>
      <c r="C155" s="345"/>
      <c r="D155" s="345"/>
      <c r="E155" s="345"/>
      <c r="F155" s="345"/>
      <c r="G155" s="177"/>
    </row>
    <row r="156" spans="1:7" s="63" customFormat="1" ht="12.75">
      <c r="A156" s="69"/>
      <c r="B156" s="345" t="s">
        <v>74</v>
      </c>
      <c r="C156" s="345"/>
      <c r="D156" s="345"/>
      <c r="E156" s="345"/>
      <c r="F156" s="345"/>
      <c r="G156" s="177"/>
    </row>
    <row r="157" spans="1:7" s="63" customFormat="1" ht="12.75">
      <c r="A157" s="69"/>
      <c r="B157" s="345" t="s">
        <v>13</v>
      </c>
      <c r="C157" s="345"/>
      <c r="D157" s="345"/>
      <c r="E157" s="345"/>
      <c r="F157" s="345"/>
      <c r="G157" s="345"/>
    </row>
    <row r="158" spans="1:7" s="63" customFormat="1" ht="12.75">
      <c r="A158" s="69"/>
      <c r="B158" s="345" t="s">
        <v>75</v>
      </c>
      <c r="C158" s="345"/>
      <c r="D158" s="345"/>
      <c r="E158" s="345"/>
      <c r="F158" s="345"/>
      <c r="G158" s="177"/>
    </row>
    <row r="159" spans="1:7" s="63" customFormat="1" ht="12.75">
      <c r="A159" s="69"/>
      <c r="B159" s="345" t="s">
        <v>76</v>
      </c>
      <c r="C159" s="345"/>
      <c r="D159" s="345"/>
      <c r="E159" s="345"/>
      <c r="F159" s="345"/>
      <c r="G159" s="177"/>
    </row>
    <row r="160" spans="1:6" ht="14.25">
      <c r="A160" s="22"/>
      <c r="B160" s="52"/>
      <c r="C160" s="26"/>
      <c r="D160" s="222"/>
      <c r="F160" s="44"/>
    </row>
    <row r="161" spans="1:6" ht="14.25">
      <c r="A161" s="22"/>
      <c r="B161" s="52"/>
      <c r="C161" s="26"/>
      <c r="D161" s="222"/>
      <c r="F161" s="44"/>
    </row>
    <row r="162" spans="1:6" ht="14.25">
      <c r="A162" s="22"/>
      <c r="B162" s="52"/>
      <c r="C162" s="26"/>
      <c r="D162" s="222"/>
      <c r="F162" s="44"/>
    </row>
    <row r="163" spans="1:7" ht="12.75">
      <c r="A163" s="72" t="s">
        <v>124</v>
      </c>
      <c r="B163" s="73" t="s">
        <v>77</v>
      </c>
      <c r="C163" s="94"/>
      <c r="D163" s="90"/>
      <c r="E163" s="71"/>
      <c r="F163" s="91"/>
      <c r="G163" s="92"/>
    </row>
    <row r="164" spans="1:7" ht="12.75">
      <c r="A164" s="69"/>
      <c r="B164" s="92"/>
      <c r="C164" s="94"/>
      <c r="D164" s="90"/>
      <c r="E164" s="71"/>
      <c r="F164" s="91"/>
      <c r="G164" s="92"/>
    </row>
    <row r="165" spans="1:7" ht="191.25">
      <c r="A165" s="69" t="s">
        <v>36</v>
      </c>
      <c r="B165" s="176" t="s">
        <v>205</v>
      </c>
      <c r="G165" s="92"/>
    </row>
    <row r="166" spans="1:7" ht="63.75">
      <c r="A166" s="69"/>
      <c r="B166" s="77" t="s">
        <v>49</v>
      </c>
      <c r="C166" s="70" t="s">
        <v>96</v>
      </c>
      <c r="D166" s="71">
        <v>24</v>
      </c>
      <c r="E166" s="71"/>
      <c r="F166" s="62">
        <f>D166*E166</f>
        <v>0</v>
      </c>
      <c r="G166" s="92"/>
    </row>
    <row r="167" spans="1:7" ht="12.75">
      <c r="A167" s="69"/>
      <c r="B167" s="77"/>
      <c r="C167" s="70"/>
      <c r="D167" s="71"/>
      <c r="E167" s="71"/>
      <c r="F167" s="62"/>
      <c r="G167" s="92"/>
    </row>
    <row r="168" spans="1:7" ht="178.5">
      <c r="A168" s="69" t="s">
        <v>37</v>
      </c>
      <c r="B168" s="176" t="s">
        <v>240</v>
      </c>
      <c r="G168" s="92"/>
    </row>
    <row r="169" spans="1:7" ht="63.75">
      <c r="A169" s="69"/>
      <c r="B169" s="77" t="s">
        <v>49</v>
      </c>
      <c r="C169" s="70" t="s">
        <v>90</v>
      </c>
      <c r="D169" s="71">
        <v>12.6</v>
      </c>
      <c r="E169" s="71"/>
      <c r="F169" s="62">
        <f>D169*E169</f>
        <v>0</v>
      </c>
      <c r="G169" s="92"/>
    </row>
    <row r="170" spans="1:7" ht="12.75">
      <c r="A170" s="69"/>
      <c r="B170" s="77"/>
      <c r="C170" s="94"/>
      <c r="D170" s="90"/>
      <c r="E170" s="71"/>
      <c r="F170" s="91"/>
      <c r="G170" s="92"/>
    </row>
    <row r="171" spans="1:7" ht="238.5" customHeight="1">
      <c r="A171" s="69" t="s">
        <v>38</v>
      </c>
      <c r="B171" s="77" t="s">
        <v>241</v>
      </c>
      <c r="C171" s="70"/>
      <c r="D171" s="71"/>
      <c r="E171" s="71"/>
      <c r="F171" s="91"/>
      <c r="G171" s="92"/>
    </row>
    <row r="172" spans="1:7" ht="67.5" customHeight="1">
      <c r="A172" s="69"/>
      <c r="B172" s="113" t="s">
        <v>315</v>
      </c>
      <c r="C172" s="70" t="s">
        <v>96</v>
      </c>
      <c r="D172" s="71">
        <v>62.3</v>
      </c>
      <c r="E172" s="71"/>
      <c r="F172" s="62">
        <f>D172*E172</f>
        <v>0</v>
      </c>
      <c r="G172" s="92"/>
    </row>
    <row r="173" spans="1:7" ht="15" customHeight="1">
      <c r="A173" s="69"/>
      <c r="B173" s="77"/>
      <c r="C173" s="70"/>
      <c r="D173" s="71"/>
      <c r="E173" s="71"/>
      <c r="F173" s="62"/>
      <c r="G173" s="92"/>
    </row>
    <row r="174" spans="1:7" ht="237.75" customHeight="1">
      <c r="A174" s="69" t="s">
        <v>314</v>
      </c>
      <c r="B174" s="77" t="s">
        <v>312</v>
      </c>
      <c r="C174" s="70"/>
      <c r="D174" s="71"/>
      <c r="E174" s="71"/>
      <c r="F174" s="62"/>
      <c r="G174" s="92"/>
    </row>
    <row r="175" spans="1:7" ht="72.75" customHeight="1">
      <c r="A175" s="69"/>
      <c r="B175" s="77" t="s">
        <v>313</v>
      </c>
      <c r="C175" s="70" t="s">
        <v>96</v>
      </c>
      <c r="D175" s="71">
        <v>4.8</v>
      </c>
      <c r="E175" s="71"/>
      <c r="F175" s="62">
        <f>D175*E175</f>
        <v>0</v>
      </c>
      <c r="G175" s="92"/>
    </row>
    <row r="176" spans="1:7" ht="12.75">
      <c r="A176" s="116"/>
      <c r="B176" s="138"/>
      <c r="C176" s="106"/>
      <c r="D176" s="107"/>
      <c r="E176" s="118"/>
      <c r="F176" s="96"/>
      <c r="G176" s="92"/>
    </row>
    <row r="177" spans="1:7" ht="12.75">
      <c r="A177" s="79"/>
      <c r="B177" s="139" t="s">
        <v>26</v>
      </c>
      <c r="C177" s="97"/>
      <c r="D177" s="98"/>
      <c r="E177" s="82"/>
      <c r="F177" s="83">
        <f>SUM(F166:F176)</f>
        <v>0</v>
      </c>
      <c r="G177" s="92"/>
    </row>
    <row r="178" spans="1:7" ht="12.75">
      <c r="A178" s="69"/>
      <c r="B178" s="92"/>
      <c r="C178" s="94"/>
      <c r="D178" s="90"/>
      <c r="E178" s="71"/>
      <c r="F178" s="91"/>
      <c r="G178" s="92"/>
    </row>
    <row r="179" spans="1:6" ht="14.25">
      <c r="A179" s="22"/>
      <c r="B179" s="52"/>
      <c r="C179" s="26"/>
      <c r="D179" s="222"/>
      <c r="F179" s="44"/>
    </row>
    <row r="180" spans="1:7" ht="12.75">
      <c r="A180" s="104"/>
      <c r="B180" s="140"/>
      <c r="C180" s="95"/>
      <c r="D180" s="100"/>
      <c r="E180" s="87"/>
      <c r="F180" s="101"/>
      <c r="G180" s="92"/>
    </row>
    <row r="181" spans="1:6" ht="14.25">
      <c r="A181" s="22"/>
      <c r="B181" s="52"/>
      <c r="C181" s="26"/>
      <c r="D181" s="222"/>
      <c r="F181" s="44"/>
    </row>
    <row r="182" spans="1:6" ht="14.25">
      <c r="A182" s="72" t="s">
        <v>39</v>
      </c>
      <c r="B182" s="355" t="s">
        <v>30</v>
      </c>
      <c r="C182" s="355"/>
      <c r="D182" s="355"/>
      <c r="E182" s="148"/>
      <c r="F182" s="148"/>
    </row>
    <row r="183" spans="1:6" ht="14.25">
      <c r="A183" s="22"/>
      <c r="B183" s="127"/>
      <c r="C183" s="63"/>
      <c r="D183" s="71"/>
      <c r="E183" s="111"/>
      <c r="F183" s="111"/>
    </row>
    <row r="184" spans="1:6" s="63" customFormat="1" ht="42.75" customHeight="1">
      <c r="A184" s="188"/>
      <c r="B184" s="356" t="s">
        <v>324</v>
      </c>
      <c r="C184" s="356"/>
      <c r="D184" s="356"/>
      <c r="E184" s="356"/>
      <c r="F184" s="356"/>
    </row>
    <row r="185" spans="1:6" s="63" customFormat="1" ht="12.75">
      <c r="A185" s="188"/>
      <c r="B185" s="235"/>
      <c r="C185" s="235"/>
      <c r="D185" s="235"/>
      <c r="E185" s="235"/>
      <c r="F185" s="235"/>
    </row>
    <row r="186" spans="1:6" s="63" customFormat="1" ht="48" customHeight="1">
      <c r="A186" s="188"/>
      <c r="B186" s="356" t="s">
        <v>325</v>
      </c>
      <c r="C186" s="356"/>
      <c r="D186" s="356"/>
      <c r="E186" s="356"/>
      <c r="F186" s="356"/>
    </row>
    <row r="187" spans="1:6" s="63" customFormat="1" ht="12.75">
      <c r="A187" s="188"/>
      <c r="B187" s="236"/>
      <c r="C187" s="227"/>
      <c r="D187" s="237"/>
      <c r="E187" s="238"/>
      <c r="F187" s="239"/>
    </row>
    <row r="188" spans="1:6" s="63" customFormat="1" ht="12.75">
      <c r="A188" s="188"/>
      <c r="B188" s="356" t="s">
        <v>326</v>
      </c>
      <c r="C188" s="356"/>
      <c r="D188" s="356"/>
      <c r="E188" s="356"/>
      <c r="F188" s="356"/>
    </row>
    <row r="189" spans="1:6" s="63" customFormat="1" ht="12.75">
      <c r="A189" s="188"/>
      <c r="B189" s="235"/>
      <c r="C189" s="235"/>
      <c r="D189" s="235"/>
      <c r="E189" s="235"/>
      <c r="F189" s="235"/>
    </row>
    <row r="190" spans="1:6" s="63" customFormat="1" ht="30" customHeight="1">
      <c r="A190" s="188"/>
      <c r="B190" s="356" t="s">
        <v>327</v>
      </c>
      <c r="C190" s="356"/>
      <c r="D190" s="356"/>
      <c r="E190" s="356"/>
      <c r="F190" s="356"/>
    </row>
    <row r="191" spans="1:6" s="63" customFormat="1" ht="12.75">
      <c r="A191" s="188"/>
      <c r="B191" s="235"/>
      <c r="C191" s="235"/>
      <c r="D191" s="235"/>
      <c r="E191" s="235"/>
      <c r="F191" s="235"/>
    </row>
    <row r="192" spans="1:6" s="63" customFormat="1" ht="39" customHeight="1">
      <c r="A192" s="188"/>
      <c r="B192" s="356" t="s">
        <v>328</v>
      </c>
      <c r="C192" s="356"/>
      <c r="D192" s="356"/>
      <c r="E192" s="356"/>
      <c r="F192" s="356"/>
    </row>
    <row r="193" spans="1:6" s="63" customFormat="1" ht="12.75">
      <c r="A193" s="188"/>
      <c r="B193" s="235"/>
      <c r="C193" s="235"/>
      <c r="D193" s="235"/>
      <c r="E193" s="235"/>
      <c r="F193" s="235"/>
    </row>
    <row r="194" spans="1:6" s="63" customFormat="1" ht="42.75" customHeight="1">
      <c r="A194" s="188"/>
      <c r="B194" s="356" t="s">
        <v>329</v>
      </c>
      <c r="C194" s="356"/>
      <c r="D194" s="356"/>
      <c r="E194" s="356"/>
      <c r="F194" s="356"/>
    </row>
    <row r="195" spans="1:6" s="63" customFormat="1" ht="12.75">
      <c r="A195" s="188"/>
      <c r="B195" s="235"/>
      <c r="C195" s="235"/>
      <c r="D195" s="235"/>
      <c r="E195" s="235"/>
      <c r="F195" s="235"/>
    </row>
    <row r="196" spans="1:6" s="63" customFormat="1" ht="69.75" customHeight="1">
      <c r="A196" s="188"/>
      <c r="B196" s="356" t="s">
        <v>330</v>
      </c>
      <c r="C196" s="356"/>
      <c r="D196" s="356"/>
      <c r="E196" s="356"/>
      <c r="F196" s="356"/>
    </row>
    <row r="197" spans="1:6" s="63" customFormat="1" ht="12.75">
      <c r="A197" s="188"/>
      <c r="B197" s="235"/>
      <c r="C197" s="235"/>
      <c r="D197" s="235"/>
      <c r="E197" s="235"/>
      <c r="F197" s="235"/>
    </row>
    <row r="198" spans="1:6" s="63" customFormat="1" ht="31.5" customHeight="1">
      <c r="A198" s="188"/>
      <c r="B198" s="356" t="s">
        <v>331</v>
      </c>
      <c r="C198" s="356"/>
      <c r="D198" s="356"/>
      <c r="E198" s="356"/>
      <c r="F198" s="356"/>
    </row>
    <row r="199" spans="1:6" s="63" customFormat="1" ht="12.75">
      <c r="A199" s="188"/>
      <c r="B199" s="235" t="s">
        <v>332</v>
      </c>
      <c r="C199" s="235"/>
      <c r="D199" s="235"/>
      <c r="E199" s="235"/>
      <c r="F199" s="235"/>
    </row>
    <row r="200" spans="1:6" s="63" customFormat="1" ht="25.5">
      <c r="A200" s="188"/>
      <c r="B200" s="235" t="s">
        <v>333</v>
      </c>
      <c r="C200" s="235"/>
      <c r="D200" s="235"/>
      <c r="E200" s="235"/>
      <c r="F200" s="235"/>
    </row>
    <row r="201" spans="1:6" s="63" customFormat="1" ht="12.75">
      <c r="A201" s="188"/>
      <c r="B201" s="136"/>
      <c r="C201" s="136"/>
      <c r="D201" s="136"/>
      <c r="E201" s="136"/>
      <c r="F201" s="136"/>
    </row>
    <row r="202" spans="1:6" s="63" customFormat="1" ht="12.75">
      <c r="A202" s="188"/>
      <c r="B202" s="136"/>
      <c r="C202" s="136"/>
      <c r="D202" s="136"/>
      <c r="E202" s="136"/>
      <c r="F202" s="136"/>
    </row>
    <row r="203" spans="1:6" s="63" customFormat="1" ht="12.75">
      <c r="A203" s="188"/>
      <c r="B203" s="136"/>
      <c r="C203" s="136"/>
      <c r="D203" s="136"/>
      <c r="E203" s="136"/>
      <c r="F203" s="136"/>
    </row>
    <row r="204" spans="1:6" s="63" customFormat="1" ht="12.75">
      <c r="A204" s="188"/>
      <c r="B204" s="136"/>
      <c r="C204" s="136"/>
      <c r="D204" s="136"/>
      <c r="E204" s="136"/>
      <c r="F204" s="136"/>
    </row>
    <row r="205" spans="1:6" s="63" customFormat="1" ht="12.75">
      <c r="A205" s="188"/>
      <c r="B205" s="136"/>
      <c r="C205" s="136"/>
      <c r="D205" s="136"/>
      <c r="E205" s="136"/>
      <c r="F205" s="136"/>
    </row>
    <row r="206" spans="1:6" s="63" customFormat="1" ht="12.75">
      <c r="A206" s="188"/>
      <c r="B206" s="136"/>
      <c r="C206" s="136"/>
      <c r="D206" s="136"/>
      <c r="E206" s="136"/>
      <c r="F206" s="136"/>
    </row>
    <row r="207" spans="1:6" s="63" customFormat="1" ht="12.75">
      <c r="A207" s="188"/>
      <c r="B207" s="136"/>
      <c r="C207" s="136"/>
      <c r="D207" s="136"/>
      <c r="E207" s="136"/>
      <c r="F207" s="136"/>
    </row>
    <row r="208" spans="1:6" s="63" customFormat="1" ht="12.75">
      <c r="A208" s="188"/>
      <c r="B208" s="136"/>
      <c r="C208" s="136"/>
      <c r="D208" s="136"/>
      <c r="E208" s="136"/>
      <c r="F208" s="136"/>
    </row>
    <row r="209" spans="1:6" s="63" customFormat="1" ht="12.75">
      <c r="A209" s="188"/>
      <c r="B209" s="136"/>
      <c r="C209" s="136"/>
      <c r="D209" s="136"/>
      <c r="E209" s="136"/>
      <c r="F209" s="136"/>
    </row>
    <row r="210" spans="1:6" ht="14.25">
      <c r="A210" s="22"/>
      <c r="B210" s="52"/>
      <c r="C210" s="26"/>
      <c r="D210" s="222"/>
      <c r="F210" s="44"/>
    </row>
    <row r="211" spans="1:6" ht="14.25">
      <c r="A211" s="22"/>
      <c r="B211" s="52"/>
      <c r="C211" s="26"/>
      <c r="D211" s="222"/>
      <c r="F211" s="44"/>
    </row>
    <row r="212" spans="1:6" ht="12.75">
      <c r="A212" s="72" t="s">
        <v>39</v>
      </c>
      <c r="B212" s="73" t="s">
        <v>31</v>
      </c>
      <c r="C212" s="70"/>
      <c r="D212" s="71"/>
      <c r="E212" s="71"/>
      <c r="F212" s="91"/>
    </row>
    <row r="213" spans="1:6" ht="12.75">
      <c r="A213" s="69"/>
      <c r="B213" s="63"/>
      <c r="C213" s="70"/>
      <c r="D213" s="71"/>
      <c r="E213" s="71"/>
      <c r="F213" s="91"/>
    </row>
    <row r="214" spans="1:6" ht="123" customHeight="1">
      <c r="A214" s="69" t="s">
        <v>187</v>
      </c>
      <c r="B214" s="77" t="s">
        <v>271</v>
      </c>
      <c r="C214" s="70" t="s">
        <v>96</v>
      </c>
      <c r="D214" s="71">
        <v>24</v>
      </c>
      <c r="E214" s="71"/>
      <c r="F214" s="62">
        <f>D214*E214</f>
        <v>0</v>
      </c>
    </row>
    <row r="215" spans="1:6" ht="13.5" customHeight="1">
      <c r="A215" s="69"/>
      <c r="B215" s="77"/>
      <c r="C215" s="70"/>
      <c r="D215" s="71"/>
      <c r="E215" s="71"/>
      <c r="F215" s="62"/>
    </row>
    <row r="216" spans="1:6" ht="119.25" customHeight="1">
      <c r="A216" s="69" t="s">
        <v>188</v>
      </c>
      <c r="B216" s="77" t="s">
        <v>272</v>
      </c>
      <c r="C216" s="70" t="s">
        <v>96</v>
      </c>
      <c r="D216" s="71">
        <v>3</v>
      </c>
      <c r="E216" s="71"/>
      <c r="F216" s="62">
        <f>D216*E216</f>
        <v>0</v>
      </c>
    </row>
    <row r="217" spans="1:6" ht="12.75" customHeight="1">
      <c r="A217" s="69"/>
      <c r="B217" s="339" t="s">
        <v>368</v>
      </c>
      <c r="C217" s="340" t="s">
        <v>144</v>
      </c>
      <c r="D217" s="341">
        <v>1</v>
      </c>
      <c r="E217" s="341"/>
      <c r="F217" s="62">
        <f>D217*E217</f>
        <v>0</v>
      </c>
    </row>
    <row r="218" spans="1:6" ht="20.25" customHeight="1">
      <c r="A218" s="69"/>
      <c r="B218" s="77"/>
      <c r="C218" s="70"/>
      <c r="D218" s="71"/>
      <c r="E218" s="71"/>
      <c r="F218" s="62"/>
    </row>
    <row r="219" spans="1:6" ht="147" customHeight="1">
      <c r="A219" s="69" t="s">
        <v>189</v>
      </c>
      <c r="B219" s="77" t="s">
        <v>306</v>
      </c>
      <c r="C219" s="70" t="s">
        <v>96</v>
      </c>
      <c r="D219" s="71">
        <v>13.2</v>
      </c>
      <c r="E219" s="71"/>
      <c r="F219" s="62">
        <f>D219*E219</f>
        <v>0</v>
      </c>
    </row>
    <row r="220" spans="1:6" ht="16.5" customHeight="1">
      <c r="A220" s="69"/>
      <c r="B220" s="77"/>
      <c r="C220" s="70"/>
      <c r="D220" s="71"/>
      <c r="E220" s="71"/>
      <c r="F220" s="62"/>
    </row>
    <row r="221" spans="1:6" ht="139.5" customHeight="1">
      <c r="A221" s="69" t="s">
        <v>190</v>
      </c>
      <c r="B221" s="77" t="s">
        <v>246</v>
      </c>
      <c r="C221" s="70" t="s">
        <v>96</v>
      </c>
      <c r="D221" s="71">
        <v>50</v>
      </c>
      <c r="E221" s="71"/>
      <c r="F221" s="62">
        <f>D221*E221</f>
        <v>0</v>
      </c>
    </row>
    <row r="222" spans="1:6" ht="18.75" customHeight="1">
      <c r="A222" s="69"/>
      <c r="B222" s="77"/>
      <c r="C222" s="70"/>
      <c r="D222" s="71"/>
      <c r="E222" s="71"/>
      <c r="F222" s="62"/>
    </row>
    <row r="223" spans="1:6" ht="121.5" customHeight="1">
      <c r="A223" s="69" t="s">
        <v>296</v>
      </c>
      <c r="B223" s="77" t="s">
        <v>309</v>
      </c>
      <c r="C223" s="70" t="s">
        <v>96</v>
      </c>
      <c r="D223" s="71">
        <v>48</v>
      </c>
      <c r="E223" s="71"/>
      <c r="F223" s="62">
        <f>D223*E223</f>
        <v>0</v>
      </c>
    </row>
    <row r="224" spans="1:6" ht="15.75" customHeight="1">
      <c r="A224" s="69"/>
      <c r="B224" s="63"/>
      <c r="C224" s="70"/>
      <c r="D224" s="71"/>
      <c r="E224" s="71"/>
      <c r="F224" s="91"/>
    </row>
    <row r="225" spans="1:6" ht="94.5" customHeight="1">
      <c r="A225" s="69" t="s">
        <v>297</v>
      </c>
      <c r="B225" s="77" t="s">
        <v>244</v>
      </c>
      <c r="C225" s="70" t="s">
        <v>96</v>
      </c>
      <c r="D225" s="71">
        <v>380</v>
      </c>
      <c r="E225" s="71"/>
      <c r="F225" s="62">
        <f>D225*E225</f>
        <v>0</v>
      </c>
    </row>
    <row r="226" spans="1:6" ht="12.75">
      <c r="A226" s="69"/>
      <c r="B226" s="93"/>
      <c r="C226" s="94"/>
      <c r="D226" s="90"/>
      <c r="E226" s="71"/>
      <c r="F226" s="91"/>
    </row>
    <row r="227" spans="1:6" ht="105.75" customHeight="1">
      <c r="A227" s="69" t="s">
        <v>298</v>
      </c>
      <c r="B227" s="77" t="s">
        <v>245</v>
      </c>
      <c r="C227" s="70" t="s">
        <v>96</v>
      </c>
      <c r="D227" s="71">
        <v>13.7</v>
      </c>
      <c r="E227" s="71"/>
      <c r="F227" s="62">
        <f>D227*E227</f>
        <v>0</v>
      </c>
    </row>
    <row r="228" spans="1:6" ht="12.75">
      <c r="A228" s="69"/>
      <c r="B228" s="93"/>
      <c r="C228" s="94"/>
      <c r="D228" s="90"/>
      <c r="E228" s="71"/>
      <c r="F228" s="91"/>
    </row>
    <row r="229" spans="1:6" ht="66" customHeight="1">
      <c r="A229" s="232" t="s">
        <v>299</v>
      </c>
      <c r="B229" s="77" t="s">
        <v>34</v>
      </c>
      <c r="C229" s="70"/>
      <c r="D229" s="71"/>
      <c r="E229" s="71"/>
      <c r="F229" s="91"/>
    </row>
    <row r="230" spans="1:6" ht="12.75">
      <c r="A230" s="69"/>
      <c r="B230" s="63" t="s">
        <v>32</v>
      </c>
      <c r="C230" s="70" t="s">
        <v>90</v>
      </c>
      <c r="D230" s="71">
        <v>30</v>
      </c>
      <c r="E230" s="71"/>
      <c r="F230" s="62">
        <f>D230*E230</f>
        <v>0</v>
      </c>
    </row>
    <row r="231" spans="1:6" ht="12.75">
      <c r="A231" s="69"/>
      <c r="B231" s="63" t="s">
        <v>33</v>
      </c>
      <c r="C231" s="70" t="s">
        <v>90</v>
      </c>
      <c r="D231" s="71">
        <v>30</v>
      </c>
      <c r="E231" s="71"/>
      <c r="F231" s="62">
        <f>D231*E231</f>
        <v>0</v>
      </c>
    </row>
    <row r="232" spans="1:6" ht="12.75">
      <c r="A232" s="69"/>
      <c r="B232" s="63"/>
      <c r="C232" s="70"/>
      <c r="D232" s="71"/>
      <c r="E232" s="71"/>
      <c r="F232" s="91"/>
    </row>
    <row r="233" spans="1:6" ht="84" customHeight="1">
      <c r="A233" s="69" t="s">
        <v>307</v>
      </c>
      <c r="B233" s="77" t="s">
        <v>55</v>
      </c>
      <c r="C233" s="70"/>
      <c r="D233" s="71"/>
      <c r="E233" s="71"/>
      <c r="F233" s="91"/>
    </row>
    <row r="234" spans="1:6" ht="12.75">
      <c r="A234" s="69"/>
      <c r="B234" s="63" t="s">
        <v>32</v>
      </c>
      <c r="C234" s="70" t="s">
        <v>90</v>
      </c>
      <c r="D234" s="71">
        <v>18</v>
      </c>
      <c r="E234" s="71"/>
      <c r="F234" s="62">
        <f>D234*E234</f>
        <v>0</v>
      </c>
    </row>
    <row r="235" spans="1:6" ht="12.75">
      <c r="A235" s="69"/>
      <c r="B235" s="63" t="s">
        <v>33</v>
      </c>
      <c r="C235" s="70" t="s">
        <v>90</v>
      </c>
      <c r="D235" s="71">
        <v>18</v>
      </c>
      <c r="E235" s="71"/>
      <c r="F235" s="62">
        <f>D235*E235</f>
        <v>0</v>
      </c>
    </row>
    <row r="236" spans="1:6" ht="12.75">
      <c r="A236" s="69"/>
      <c r="B236" s="63"/>
      <c r="C236" s="70"/>
      <c r="D236" s="71"/>
      <c r="E236" s="71"/>
      <c r="F236" s="62"/>
    </row>
    <row r="237" spans="1:6" ht="89.25">
      <c r="A237" s="69" t="s">
        <v>310</v>
      </c>
      <c r="B237" s="230" t="s">
        <v>268</v>
      </c>
      <c r="C237" s="70"/>
      <c r="D237" s="71"/>
      <c r="E237" s="71"/>
      <c r="F237" s="62"/>
    </row>
    <row r="238" spans="1:6" ht="12.75">
      <c r="A238" s="69"/>
      <c r="B238" s="231" t="s">
        <v>269</v>
      </c>
      <c r="C238" s="70" t="s">
        <v>144</v>
      </c>
      <c r="D238" s="71">
        <v>8</v>
      </c>
      <c r="E238" s="71"/>
      <c r="F238" s="62">
        <f>D238*E238</f>
        <v>0</v>
      </c>
    </row>
    <row r="239" spans="1:6" ht="12.75">
      <c r="A239" s="69"/>
      <c r="B239" s="231" t="s">
        <v>270</v>
      </c>
      <c r="C239" s="70" t="s">
        <v>144</v>
      </c>
      <c r="D239" s="71">
        <v>4</v>
      </c>
      <c r="E239" s="71"/>
      <c r="F239" s="62">
        <f>D239*E239</f>
        <v>0</v>
      </c>
    </row>
    <row r="240" spans="1:6" ht="12.75">
      <c r="A240" s="116"/>
      <c r="B240" s="146"/>
      <c r="C240" s="117"/>
      <c r="D240" s="118"/>
      <c r="E240" s="118"/>
      <c r="F240" s="96"/>
    </row>
    <row r="241" spans="1:6" ht="12.75">
      <c r="A241" s="79"/>
      <c r="B241" s="139" t="s">
        <v>35</v>
      </c>
      <c r="C241" s="81"/>
      <c r="D241" s="82"/>
      <c r="E241" s="82"/>
      <c r="F241" s="83">
        <f>SUM(F214:F240)</f>
        <v>0</v>
      </c>
    </row>
    <row r="242" spans="1:6" ht="14.25">
      <c r="A242" s="22"/>
      <c r="B242" s="52"/>
      <c r="C242" s="26"/>
      <c r="D242" s="222"/>
      <c r="F242" s="44"/>
    </row>
    <row r="243" spans="1:6" ht="14.25">
      <c r="A243" s="22"/>
      <c r="B243" s="52"/>
      <c r="C243" s="26"/>
      <c r="D243" s="222"/>
      <c r="F243" s="44"/>
    </row>
    <row r="244" spans="1:6" ht="14.25">
      <c r="A244" s="22"/>
      <c r="B244" s="52"/>
      <c r="C244" s="26"/>
      <c r="D244" s="222"/>
      <c r="F244" s="44"/>
    </row>
    <row r="245" spans="1:6" ht="14.25">
      <c r="A245" s="22"/>
      <c r="B245" s="52"/>
      <c r="C245" s="26"/>
      <c r="D245" s="222"/>
      <c r="F245" s="44"/>
    </row>
    <row r="246" spans="1:6" s="63" customFormat="1" ht="12.75">
      <c r="A246" s="72" t="s">
        <v>40</v>
      </c>
      <c r="B246" s="357" t="s">
        <v>27</v>
      </c>
      <c r="C246" s="357"/>
      <c r="D246" s="357"/>
      <c r="E246" s="357"/>
      <c r="F246" s="137"/>
    </row>
    <row r="247" spans="1:6" s="63" customFormat="1" ht="12.75">
      <c r="A247" s="69"/>
      <c r="B247" s="127"/>
      <c r="D247" s="71"/>
      <c r="E247" s="137"/>
      <c r="F247" s="137"/>
    </row>
    <row r="248" spans="1:6" s="63" customFormat="1" ht="29.25" customHeight="1">
      <c r="A248" s="69"/>
      <c r="B248" s="345" t="s">
        <v>28</v>
      </c>
      <c r="C248" s="345"/>
      <c r="D248" s="345"/>
      <c r="E248" s="345"/>
      <c r="F248" s="345"/>
    </row>
    <row r="249" spans="1:6" s="63" customFormat="1" ht="12.75">
      <c r="A249" s="69"/>
      <c r="B249" s="131"/>
      <c r="C249" s="136"/>
      <c r="D249" s="210"/>
      <c r="E249" s="177"/>
      <c r="F249" s="177"/>
    </row>
    <row r="250" spans="1:6" s="63" customFormat="1" ht="12.75">
      <c r="A250" s="69"/>
      <c r="B250" s="345" t="s">
        <v>29</v>
      </c>
      <c r="C250" s="345"/>
      <c r="D250" s="345"/>
      <c r="E250" s="345"/>
      <c r="F250" s="345"/>
    </row>
    <row r="251" spans="1:6" s="63" customFormat="1" ht="12.75">
      <c r="A251" s="69"/>
      <c r="B251" s="131"/>
      <c r="C251" s="136"/>
      <c r="D251" s="210"/>
      <c r="E251" s="177"/>
      <c r="F251" s="177"/>
    </row>
    <row r="252" spans="1:6" s="63" customFormat="1" ht="54" customHeight="1">
      <c r="A252" s="69"/>
      <c r="B252" s="345" t="s">
        <v>167</v>
      </c>
      <c r="C252" s="345"/>
      <c r="D252" s="345"/>
      <c r="E252" s="345"/>
      <c r="F252" s="345"/>
    </row>
    <row r="253" spans="1:6" s="63" customFormat="1" ht="12.75">
      <c r="A253" s="69"/>
      <c r="B253" s="131"/>
      <c r="C253" s="136"/>
      <c r="D253" s="210"/>
      <c r="E253" s="177"/>
      <c r="F253" s="177"/>
    </row>
    <row r="254" spans="1:6" s="63" customFormat="1" ht="12.75">
      <c r="A254" s="69"/>
      <c r="B254" s="345" t="s">
        <v>168</v>
      </c>
      <c r="C254" s="345"/>
      <c r="D254" s="345"/>
      <c r="E254" s="345"/>
      <c r="F254" s="345"/>
    </row>
    <row r="255" spans="1:6" s="63" customFormat="1" ht="12.75">
      <c r="A255" s="69"/>
      <c r="B255" s="345" t="s">
        <v>0</v>
      </c>
      <c r="C255" s="345"/>
      <c r="D255" s="345"/>
      <c r="E255" s="345"/>
      <c r="F255" s="345"/>
    </row>
    <row r="256" spans="1:6" s="63" customFormat="1" ht="25.5" customHeight="1">
      <c r="A256" s="69"/>
      <c r="B256" s="345" t="s">
        <v>1</v>
      </c>
      <c r="C256" s="345"/>
      <c r="D256" s="345"/>
      <c r="E256" s="345"/>
      <c r="F256" s="345"/>
    </row>
    <row r="257" spans="1:6" s="63" customFormat="1" ht="12.75">
      <c r="A257" s="69"/>
      <c r="B257" s="345" t="s">
        <v>2</v>
      </c>
      <c r="C257" s="345"/>
      <c r="D257" s="345"/>
      <c r="E257" s="345"/>
      <c r="F257" s="345"/>
    </row>
    <row r="258" spans="1:6" s="63" customFormat="1" ht="12.75">
      <c r="A258" s="69"/>
      <c r="B258" s="345" t="s">
        <v>3</v>
      </c>
      <c r="C258" s="345"/>
      <c r="D258" s="345"/>
      <c r="E258" s="345"/>
      <c r="F258" s="345"/>
    </row>
    <row r="259" spans="1:6" s="63" customFormat="1" ht="12.75">
      <c r="A259" s="69"/>
      <c r="B259" s="345" t="s">
        <v>4</v>
      </c>
      <c r="C259" s="345"/>
      <c r="D259" s="345"/>
      <c r="E259" s="345"/>
      <c r="F259" s="345"/>
    </row>
    <row r="260" spans="1:6" ht="12.75">
      <c r="A260" s="69"/>
      <c r="B260" s="92"/>
      <c r="C260" s="94"/>
      <c r="D260" s="90"/>
      <c r="E260" s="71"/>
      <c r="F260" s="91"/>
    </row>
    <row r="261" spans="1:6" ht="14.25">
      <c r="A261" s="22"/>
      <c r="B261" s="52"/>
      <c r="C261" s="26"/>
      <c r="D261" s="222"/>
      <c r="F261" s="44"/>
    </row>
    <row r="262" spans="1:7" ht="12.75">
      <c r="A262" s="72" t="s">
        <v>40</v>
      </c>
      <c r="B262" s="73" t="s">
        <v>5</v>
      </c>
      <c r="C262" s="70"/>
      <c r="D262" s="71"/>
      <c r="E262" s="71"/>
      <c r="F262" s="91"/>
      <c r="G262" s="92"/>
    </row>
    <row r="263" spans="1:7" ht="12.75">
      <c r="A263" s="72"/>
      <c r="B263" s="73"/>
      <c r="C263" s="70"/>
      <c r="D263" s="71"/>
      <c r="E263" s="71"/>
      <c r="F263" s="91"/>
      <c r="G263" s="92"/>
    </row>
    <row r="264" spans="1:7" ht="63.75">
      <c r="A264" s="69" t="s">
        <v>66</v>
      </c>
      <c r="B264" s="77" t="s">
        <v>311</v>
      </c>
      <c r="C264" s="70" t="s">
        <v>96</v>
      </c>
      <c r="D264" s="71">
        <v>390</v>
      </c>
      <c r="E264" s="71"/>
      <c r="F264" s="62">
        <f>D264*E264</f>
        <v>0</v>
      </c>
      <c r="G264" s="92"/>
    </row>
    <row r="265" spans="1:7" ht="12.75">
      <c r="A265" s="69"/>
      <c r="B265" s="77"/>
      <c r="C265" s="70"/>
      <c r="D265" s="71"/>
      <c r="E265" s="71"/>
      <c r="F265" s="62"/>
      <c r="G265" s="92"/>
    </row>
    <row r="266" spans="1:7" ht="63.75">
      <c r="A266" s="69" t="s">
        <v>193</v>
      </c>
      <c r="B266" s="77" t="s">
        <v>56</v>
      </c>
      <c r="C266" s="70" t="s">
        <v>96</v>
      </c>
      <c r="D266" s="71">
        <v>321</v>
      </c>
      <c r="E266" s="71"/>
      <c r="F266" s="62">
        <f>D266*E266</f>
        <v>0</v>
      </c>
      <c r="G266" s="92"/>
    </row>
    <row r="267" spans="1:7" ht="12.75">
      <c r="A267" s="69"/>
      <c r="B267" s="77"/>
      <c r="C267" s="70"/>
      <c r="D267" s="71"/>
      <c r="E267" s="71"/>
      <c r="F267" s="62"/>
      <c r="G267" s="92"/>
    </row>
    <row r="268" spans="1:7" ht="57" customHeight="1">
      <c r="A268" s="69" t="s">
        <v>278</v>
      </c>
      <c r="B268" s="77" t="s">
        <v>273</v>
      </c>
      <c r="C268" s="70" t="s">
        <v>96</v>
      </c>
      <c r="D268" s="71">
        <v>56</v>
      </c>
      <c r="E268" s="71"/>
      <c r="F268" s="62">
        <f>D268*E268</f>
        <v>0</v>
      </c>
      <c r="G268" s="92"/>
    </row>
    <row r="269" spans="1:7" ht="12.75">
      <c r="A269" s="69"/>
      <c r="B269" s="141"/>
      <c r="C269" s="94"/>
      <c r="D269" s="90"/>
      <c r="E269" s="71"/>
      <c r="F269" s="91"/>
      <c r="G269" s="92"/>
    </row>
    <row r="270" spans="1:7" ht="63.75">
      <c r="A270" s="69" t="s">
        <v>280</v>
      </c>
      <c r="B270" s="77" t="s">
        <v>78</v>
      </c>
      <c r="C270" s="70" t="s">
        <v>96</v>
      </c>
      <c r="D270" s="71">
        <v>394</v>
      </c>
      <c r="E270" s="71"/>
      <c r="F270" s="62">
        <f>D270*E270</f>
        <v>0</v>
      </c>
      <c r="G270" s="92"/>
    </row>
    <row r="271" spans="1:7" ht="12.75">
      <c r="A271" s="116"/>
      <c r="B271" s="138"/>
      <c r="C271" s="106"/>
      <c r="D271" s="107"/>
      <c r="E271" s="118"/>
      <c r="F271" s="96"/>
      <c r="G271" s="92"/>
    </row>
    <row r="272" spans="1:7" ht="12.75">
      <c r="A272" s="79"/>
      <c r="B272" s="139" t="s">
        <v>133</v>
      </c>
      <c r="C272" s="97"/>
      <c r="D272" s="98"/>
      <c r="E272" s="82"/>
      <c r="F272" s="83">
        <f>SUM(F264:F271)</f>
        <v>0</v>
      </c>
      <c r="G272" s="92"/>
    </row>
    <row r="273" spans="1:6" ht="14.25">
      <c r="A273" s="22"/>
      <c r="B273" s="52"/>
      <c r="C273" s="26"/>
      <c r="D273" s="222"/>
      <c r="F273" s="44"/>
    </row>
    <row r="274" spans="1:6" ht="14.25">
      <c r="A274" s="22"/>
      <c r="B274" s="52"/>
      <c r="C274" s="26"/>
      <c r="D274" s="222"/>
      <c r="F274" s="44"/>
    </row>
    <row r="275" spans="1:6" ht="14.25">
      <c r="A275" s="22"/>
      <c r="B275" s="52"/>
      <c r="C275" s="26"/>
      <c r="D275" s="222"/>
      <c r="F275" s="44"/>
    </row>
    <row r="276" spans="1:6" ht="14.25">
      <c r="A276" s="72" t="s">
        <v>197</v>
      </c>
      <c r="B276" s="73" t="s">
        <v>192</v>
      </c>
      <c r="C276" s="26"/>
      <c r="D276" s="222"/>
      <c r="F276" s="44"/>
    </row>
    <row r="277" spans="1:6" ht="14.25">
      <c r="A277" s="22"/>
      <c r="B277" s="52"/>
      <c r="C277" s="26"/>
      <c r="D277" s="222"/>
      <c r="F277" s="44"/>
    </row>
    <row r="278" spans="1:2" ht="147" customHeight="1">
      <c r="A278" s="69" t="s">
        <v>198</v>
      </c>
      <c r="B278" s="77" t="s">
        <v>274</v>
      </c>
    </row>
    <row r="279" spans="1:6" ht="17.25" customHeight="1">
      <c r="A279" s="69"/>
      <c r="B279" s="77" t="s">
        <v>275</v>
      </c>
      <c r="C279" s="70" t="s">
        <v>144</v>
      </c>
      <c r="D279" s="71">
        <v>2</v>
      </c>
      <c r="E279" s="71"/>
      <c r="F279" s="62">
        <f>D279*E279</f>
        <v>0</v>
      </c>
    </row>
    <row r="280" spans="1:6" ht="17.25" customHeight="1">
      <c r="A280" s="69"/>
      <c r="B280" s="77" t="s">
        <v>276</v>
      </c>
      <c r="C280" s="70" t="s">
        <v>144</v>
      </c>
      <c r="D280" s="71">
        <v>1</v>
      </c>
      <c r="E280" s="71"/>
      <c r="F280" s="62">
        <f>D280*E280</f>
        <v>0</v>
      </c>
    </row>
    <row r="281" spans="1:6" ht="17.25" customHeight="1">
      <c r="A281" s="69"/>
      <c r="B281" s="77" t="s">
        <v>277</v>
      </c>
      <c r="C281" s="70" t="s">
        <v>144</v>
      </c>
      <c r="D281" s="71">
        <v>1</v>
      </c>
      <c r="E281" s="71"/>
      <c r="F281" s="62">
        <f>D281*E281</f>
        <v>0</v>
      </c>
    </row>
    <row r="282" spans="1:6" ht="17.25" customHeight="1">
      <c r="A282" s="69"/>
      <c r="B282" s="77"/>
      <c r="C282" s="70"/>
      <c r="D282" s="71"/>
      <c r="E282" s="71"/>
      <c r="F282" s="62"/>
    </row>
    <row r="283" spans="1:6" ht="55.5" customHeight="1">
      <c r="A283" s="69" t="s">
        <v>199</v>
      </c>
      <c r="B283" s="77" t="s">
        <v>283</v>
      </c>
      <c r="C283" s="70"/>
      <c r="D283" s="71"/>
      <c r="E283" s="71"/>
      <c r="F283" s="62"/>
    </row>
    <row r="284" spans="1:6" ht="17.25" customHeight="1">
      <c r="A284" s="69"/>
      <c r="B284" s="77" t="s">
        <v>282</v>
      </c>
      <c r="C284" s="70" t="s">
        <v>144</v>
      </c>
      <c r="D284" s="71">
        <v>1</v>
      </c>
      <c r="E284" s="71"/>
      <c r="F284" s="62">
        <f>D284*E284</f>
        <v>0</v>
      </c>
    </row>
    <row r="285" spans="1:6" ht="12" customHeight="1">
      <c r="A285" s="69"/>
      <c r="B285" s="77"/>
      <c r="C285" s="70"/>
      <c r="D285" s="71"/>
      <c r="E285" s="71"/>
      <c r="F285" s="62"/>
    </row>
    <row r="286" spans="1:6" ht="135" customHeight="1">
      <c r="A286" s="69" t="s">
        <v>200</v>
      </c>
      <c r="B286" s="77" t="s">
        <v>286</v>
      </c>
      <c r="C286" s="70"/>
      <c r="D286" s="71"/>
      <c r="E286" s="71"/>
      <c r="F286" s="62"/>
    </row>
    <row r="287" spans="1:6" ht="17.25" customHeight="1">
      <c r="A287" s="69"/>
      <c r="B287" s="77" t="s">
        <v>279</v>
      </c>
      <c r="C287" s="70" t="s">
        <v>144</v>
      </c>
      <c r="D287" s="71">
        <v>1</v>
      </c>
      <c r="E287" s="71"/>
      <c r="F287" s="62">
        <f>D287*E287</f>
        <v>0</v>
      </c>
    </row>
    <row r="288" spans="1:6" ht="17.25" customHeight="1">
      <c r="A288" s="69"/>
      <c r="B288" s="77"/>
      <c r="C288" s="70"/>
      <c r="D288" s="71"/>
      <c r="E288" s="71"/>
      <c r="F288" s="62"/>
    </row>
    <row r="289" spans="1:6" ht="138" customHeight="1">
      <c r="A289" s="69" t="s">
        <v>201</v>
      </c>
      <c r="B289" s="77" t="s">
        <v>285</v>
      </c>
      <c r="C289" s="70"/>
      <c r="D289" s="71"/>
      <c r="E289" s="71"/>
      <c r="F289" s="62"/>
    </row>
    <row r="290" spans="1:6" ht="12.75">
      <c r="A290" s="69"/>
      <c r="B290" s="77" t="s">
        <v>281</v>
      </c>
      <c r="C290" s="70" t="s">
        <v>144</v>
      </c>
      <c r="D290" s="71">
        <v>1</v>
      </c>
      <c r="E290" s="71"/>
      <c r="F290" s="62">
        <f>D290*E290</f>
        <v>0</v>
      </c>
    </row>
    <row r="291" spans="1:6" ht="12.75">
      <c r="A291" s="69"/>
      <c r="B291" s="77"/>
      <c r="C291" s="70"/>
      <c r="D291" s="71"/>
      <c r="E291" s="71"/>
      <c r="F291" s="62"/>
    </row>
    <row r="292" spans="1:6" ht="125.25" customHeight="1">
      <c r="A292" s="69" t="s">
        <v>202</v>
      </c>
      <c r="B292" s="77" t="s">
        <v>284</v>
      </c>
      <c r="C292" s="70" t="s">
        <v>144</v>
      </c>
      <c r="D292" s="71">
        <v>1</v>
      </c>
      <c r="E292" s="71"/>
      <c r="F292" s="62">
        <f>D292*E292</f>
        <v>0</v>
      </c>
    </row>
    <row r="293" spans="1:6" ht="14.25" customHeight="1">
      <c r="A293" s="69"/>
      <c r="B293" s="77"/>
      <c r="C293" s="70"/>
      <c r="D293" s="71"/>
      <c r="E293" s="71"/>
      <c r="F293" s="62"/>
    </row>
    <row r="294" spans="1:6" ht="39.75" customHeight="1">
      <c r="A294" s="69" t="s">
        <v>203</v>
      </c>
      <c r="B294" s="77" t="s">
        <v>287</v>
      </c>
      <c r="C294" s="70"/>
      <c r="D294" s="71"/>
      <c r="E294" s="71"/>
      <c r="F294" s="62"/>
    </row>
    <row r="295" spans="1:6" ht="14.25" customHeight="1">
      <c r="A295" s="69"/>
      <c r="B295" s="77" t="s">
        <v>289</v>
      </c>
      <c r="C295" s="70" t="s">
        <v>144</v>
      </c>
      <c r="D295" s="71">
        <v>1</v>
      </c>
      <c r="E295" s="71"/>
      <c r="F295" s="62">
        <f>D295*E295</f>
        <v>0</v>
      </c>
    </row>
    <row r="296" spans="1:6" ht="14.25" customHeight="1">
      <c r="A296" s="69"/>
      <c r="B296" s="77" t="s">
        <v>288</v>
      </c>
      <c r="C296" s="70" t="s">
        <v>144</v>
      </c>
      <c r="D296" s="71">
        <v>5</v>
      </c>
      <c r="E296" s="71"/>
      <c r="F296" s="62">
        <f>D296*E296</f>
        <v>0</v>
      </c>
    </row>
    <row r="297" spans="1:6" ht="14.25" customHeight="1">
      <c r="A297" s="69"/>
      <c r="B297" s="77" t="s">
        <v>293</v>
      </c>
      <c r="C297" s="70" t="s">
        <v>144</v>
      </c>
      <c r="D297" s="71">
        <v>3</v>
      </c>
      <c r="E297" s="71"/>
      <c r="F297" s="62">
        <f>D297*E297</f>
        <v>0</v>
      </c>
    </row>
    <row r="298" spans="1:6" ht="14.25" customHeight="1">
      <c r="A298" s="69"/>
      <c r="B298" s="77"/>
      <c r="C298" s="70"/>
      <c r="D298" s="71"/>
      <c r="E298" s="71"/>
      <c r="F298" s="62"/>
    </row>
    <row r="299" spans="1:6" ht="30" customHeight="1">
      <c r="A299" s="69" t="s">
        <v>204</v>
      </c>
      <c r="B299" s="77" t="s">
        <v>290</v>
      </c>
      <c r="C299" s="70"/>
      <c r="D299" s="71"/>
      <c r="E299" s="71"/>
      <c r="F299" s="62"/>
    </row>
    <row r="300" spans="1:6" ht="15" customHeight="1">
      <c r="A300" s="69"/>
      <c r="B300" s="77" t="s">
        <v>291</v>
      </c>
      <c r="C300" s="70" t="s">
        <v>144</v>
      </c>
      <c r="D300" s="71">
        <v>1</v>
      </c>
      <c r="E300" s="71"/>
      <c r="F300" s="62">
        <f>D300*E300</f>
        <v>0</v>
      </c>
    </row>
    <row r="301" spans="1:6" ht="15" customHeight="1">
      <c r="A301" s="69"/>
      <c r="B301" s="77" t="s">
        <v>292</v>
      </c>
      <c r="C301" s="70" t="s">
        <v>144</v>
      </c>
      <c r="D301" s="71">
        <v>5</v>
      </c>
      <c r="E301" s="71"/>
      <c r="F301" s="62">
        <f>D301*E301</f>
        <v>0</v>
      </c>
    </row>
    <row r="302" spans="1:6" ht="15" customHeight="1">
      <c r="A302" s="69"/>
      <c r="B302" s="77" t="s">
        <v>294</v>
      </c>
      <c r="C302" s="70" t="s">
        <v>144</v>
      </c>
      <c r="D302" s="71">
        <v>3</v>
      </c>
      <c r="E302" s="71"/>
      <c r="F302" s="62">
        <f>D302*E302</f>
        <v>0</v>
      </c>
    </row>
    <row r="303" spans="1:6" ht="15" customHeight="1">
      <c r="A303" s="69"/>
      <c r="B303" s="77"/>
      <c r="C303" s="70"/>
      <c r="D303" s="71"/>
      <c r="E303" s="71"/>
      <c r="F303" s="62"/>
    </row>
    <row r="304" spans="1:6" ht="30" customHeight="1">
      <c r="A304" s="69" t="s">
        <v>320</v>
      </c>
      <c r="B304" s="103" t="s">
        <v>316</v>
      </c>
      <c r="C304" s="86" t="s">
        <v>144</v>
      </c>
      <c r="D304" s="233">
        <v>1</v>
      </c>
      <c r="E304" s="71"/>
      <c r="F304" s="62">
        <f aca="true" t="shared" si="0" ref="F304:F310">D304*E304</f>
        <v>0</v>
      </c>
    </row>
    <row r="305" spans="1:6" ht="15" customHeight="1">
      <c r="A305" s="69"/>
      <c r="B305" s="103"/>
      <c r="C305" s="86"/>
      <c r="D305" s="233"/>
      <c r="E305" s="71"/>
      <c r="F305" s="62"/>
    </row>
    <row r="306" spans="1:6" ht="27.75" customHeight="1">
      <c r="A306" s="69" t="s">
        <v>321</v>
      </c>
      <c r="B306" s="103" t="s">
        <v>317</v>
      </c>
      <c r="C306" s="86" t="s">
        <v>144</v>
      </c>
      <c r="D306" s="233">
        <v>4</v>
      </c>
      <c r="E306" s="71"/>
      <c r="F306" s="62">
        <f t="shared" si="0"/>
        <v>0</v>
      </c>
    </row>
    <row r="307" spans="1:6" ht="15" customHeight="1">
      <c r="A307" s="69"/>
      <c r="B307" s="103"/>
      <c r="C307" s="86"/>
      <c r="D307" s="233"/>
      <c r="E307" s="71"/>
      <c r="F307" s="62"/>
    </row>
    <row r="308" spans="1:6" ht="26.25" customHeight="1">
      <c r="A308" s="232" t="s">
        <v>322</v>
      </c>
      <c r="B308" s="103" t="s">
        <v>318</v>
      </c>
      <c r="C308" s="86" t="s">
        <v>144</v>
      </c>
      <c r="D308" s="233">
        <v>4</v>
      </c>
      <c r="E308" s="71"/>
      <c r="F308" s="62">
        <f t="shared" si="0"/>
        <v>0</v>
      </c>
    </row>
    <row r="309" spans="1:6" ht="15" customHeight="1">
      <c r="A309" s="69"/>
      <c r="B309" s="103"/>
      <c r="C309" s="86"/>
      <c r="D309" s="233"/>
      <c r="E309" s="71"/>
      <c r="F309" s="62"/>
    </row>
    <row r="310" spans="1:6" ht="33" customHeight="1">
      <c r="A310" s="69" t="s">
        <v>323</v>
      </c>
      <c r="B310" s="234" t="s">
        <v>319</v>
      </c>
      <c r="C310" s="86" t="s">
        <v>144</v>
      </c>
      <c r="D310" s="233">
        <v>16</v>
      </c>
      <c r="E310" s="71"/>
      <c r="F310" s="62">
        <f t="shared" si="0"/>
        <v>0</v>
      </c>
    </row>
    <row r="311" spans="1:6" ht="12.75">
      <c r="A311" s="116"/>
      <c r="B311" s="146"/>
      <c r="C311" s="117"/>
      <c r="D311" s="118"/>
      <c r="E311" s="118"/>
      <c r="F311" s="96"/>
    </row>
    <row r="312" spans="1:6" ht="12.75">
      <c r="A312" s="79"/>
      <c r="B312" s="139" t="s">
        <v>191</v>
      </c>
      <c r="C312" s="81"/>
      <c r="D312" s="82"/>
      <c r="E312" s="82"/>
      <c r="F312" s="83">
        <f>SUM(F279:F311)</f>
        <v>0</v>
      </c>
    </row>
    <row r="313" spans="1:6" ht="14.25">
      <c r="A313" s="22"/>
      <c r="B313" s="52"/>
      <c r="C313" s="26"/>
      <c r="D313" s="222"/>
      <c r="F313" s="44"/>
    </row>
    <row r="314" spans="1:6" ht="14.25">
      <c r="A314" s="22"/>
      <c r="B314" s="52"/>
      <c r="C314" s="26"/>
      <c r="D314" s="222"/>
      <c r="F314" s="44"/>
    </row>
    <row r="315" spans="1:6" ht="14.25">
      <c r="A315" s="22"/>
      <c r="B315" s="52"/>
      <c r="C315" s="26"/>
      <c r="D315" s="222"/>
      <c r="F315" s="44"/>
    </row>
    <row r="316" spans="1:6" ht="14.25">
      <c r="A316" s="22"/>
      <c r="B316" s="52"/>
      <c r="C316" s="26"/>
      <c r="D316" s="222"/>
      <c r="F316" s="44"/>
    </row>
    <row r="317" spans="1:6" ht="14.25">
      <c r="A317" s="22"/>
      <c r="B317" s="52"/>
      <c r="C317" s="26"/>
      <c r="D317" s="222"/>
      <c r="F317" s="44"/>
    </row>
    <row r="318" spans="1:6" ht="14.25">
      <c r="A318" s="22"/>
      <c r="B318" s="52"/>
      <c r="C318" s="26"/>
      <c r="D318" s="222"/>
      <c r="F318" s="44"/>
    </row>
    <row r="319" spans="1:6" ht="14.25">
      <c r="A319" s="22"/>
      <c r="B319" s="52"/>
      <c r="C319" s="26"/>
      <c r="D319" s="222"/>
      <c r="F319" s="44"/>
    </row>
    <row r="320" spans="1:6" ht="14.25">
      <c r="A320" s="22"/>
      <c r="B320" s="205"/>
      <c r="C320" s="70"/>
      <c r="D320" s="71"/>
      <c r="E320" s="71"/>
      <c r="F320" s="62"/>
    </row>
    <row r="321" spans="1:6" ht="14.25">
      <c r="A321" s="22"/>
      <c r="B321" s="205"/>
      <c r="C321" s="70"/>
      <c r="D321" s="71"/>
      <c r="E321" s="71"/>
      <c r="F321" s="62"/>
    </row>
    <row r="322" spans="1:6" ht="14.25">
      <c r="A322" s="22"/>
      <c r="B322" s="205"/>
      <c r="C322" s="70"/>
      <c r="D322" s="71"/>
      <c r="E322" s="71"/>
      <c r="F322" s="62"/>
    </row>
    <row r="323" spans="1:6" ht="14.25">
      <c r="A323" s="22"/>
      <c r="B323" s="52"/>
      <c r="C323" s="26"/>
      <c r="D323" s="222"/>
      <c r="F323" s="44"/>
    </row>
    <row r="324" spans="1:6" ht="14.25">
      <c r="A324" s="22"/>
      <c r="B324" s="52"/>
      <c r="C324" s="26"/>
      <c r="D324" s="222"/>
      <c r="F324" s="44"/>
    </row>
    <row r="325" spans="1:6" ht="14.25">
      <c r="A325" s="22"/>
      <c r="B325" s="52" t="s">
        <v>149</v>
      </c>
      <c r="C325" s="26"/>
      <c r="D325" s="222"/>
      <c r="F325" s="44"/>
    </row>
    <row r="326" spans="1:6" ht="14.25">
      <c r="A326" s="22"/>
      <c r="B326" s="52"/>
      <c r="C326" s="26"/>
      <c r="D326" s="222"/>
      <c r="F326" s="44"/>
    </row>
    <row r="327" spans="1:6" ht="14.25">
      <c r="A327" s="18" t="s">
        <v>184</v>
      </c>
      <c r="B327" s="1" t="s">
        <v>136</v>
      </c>
      <c r="C327" s="1"/>
      <c r="D327" s="19"/>
      <c r="E327" s="2"/>
      <c r="F327" s="189">
        <f>F39</f>
        <v>0</v>
      </c>
    </row>
    <row r="328" spans="1:6" ht="14.25">
      <c r="A328" s="18"/>
      <c r="B328" s="1"/>
      <c r="C328" s="1"/>
      <c r="D328" s="19"/>
      <c r="E328" s="2"/>
      <c r="F328" s="189"/>
    </row>
    <row r="329" spans="1:6" ht="14.25">
      <c r="A329" s="18" t="s">
        <v>127</v>
      </c>
      <c r="B329" s="1" t="s">
        <v>157</v>
      </c>
      <c r="C329" s="1"/>
      <c r="D329" s="19"/>
      <c r="E329" s="2"/>
      <c r="F329" s="189">
        <f>F85</f>
        <v>0</v>
      </c>
    </row>
    <row r="330" spans="1:6" ht="14.25">
      <c r="A330" s="18"/>
      <c r="B330" s="1"/>
      <c r="C330" s="1"/>
      <c r="D330" s="19"/>
      <c r="E330" s="2"/>
      <c r="F330" s="189"/>
    </row>
    <row r="331" spans="1:6" ht="14.25">
      <c r="A331" s="18" t="s">
        <v>128</v>
      </c>
      <c r="B331" s="1" t="s">
        <v>300</v>
      </c>
      <c r="C331" s="1"/>
      <c r="D331" s="19"/>
      <c r="E331" s="2"/>
      <c r="F331" s="189">
        <f>F119</f>
        <v>0</v>
      </c>
    </row>
    <row r="332" spans="1:6" ht="14.25">
      <c r="A332" s="18"/>
      <c r="B332" s="1"/>
      <c r="C332" s="1"/>
      <c r="D332" s="19"/>
      <c r="E332" s="2"/>
      <c r="F332" s="189"/>
    </row>
    <row r="333" spans="1:6" ht="14.25">
      <c r="A333" s="28" t="s">
        <v>114</v>
      </c>
      <c r="B333" s="143" t="s">
        <v>57</v>
      </c>
      <c r="C333" s="143"/>
      <c r="D333" s="190"/>
      <c r="E333" s="191"/>
      <c r="F333" s="192">
        <f>F136</f>
        <v>0</v>
      </c>
    </row>
    <row r="334" spans="1:6" ht="14.25">
      <c r="A334" s="18"/>
      <c r="B334" s="1"/>
      <c r="C334" s="1"/>
      <c r="D334" s="19"/>
      <c r="E334" s="2"/>
      <c r="F334" s="189"/>
    </row>
    <row r="335" spans="1:6" ht="14.25">
      <c r="A335" s="18" t="s">
        <v>124</v>
      </c>
      <c r="B335" s="1" t="s">
        <v>137</v>
      </c>
      <c r="C335" s="1"/>
      <c r="D335" s="19"/>
      <c r="E335" s="2"/>
      <c r="F335" s="189">
        <f>F177</f>
        <v>0</v>
      </c>
    </row>
    <row r="336" spans="1:6" ht="14.25">
      <c r="A336" s="18"/>
      <c r="B336" s="1"/>
      <c r="C336" s="1"/>
      <c r="D336" s="19"/>
      <c r="E336" s="2"/>
      <c r="F336" s="189"/>
    </row>
    <row r="337" spans="1:6" ht="14.25">
      <c r="A337" s="18" t="s">
        <v>39</v>
      </c>
      <c r="B337" s="1" t="s">
        <v>301</v>
      </c>
      <c r="C337" s="1"/>
      <c r="D337" s="19"/>
      <c r="E337" s="2"/>
      <c r="F337" s="189">
        <f>F241</f>
        <v>0</v>
      </c>
    </row>
    <row r="338" spans="1:6" ht="14.25">
      <c r="A338" s="18"/>
      <c r="B338" s="1"/>
      <c r="C338" s="1"/>
      <c r="D338" s="19"/>
      <c r="E338" s="2"/>
      <c r="F338" s="189"/>
    </row>
    <row r="339" spans="1:6" ht="14.25">
      <c r="A339" s="18" t="s">
        <v>40</v>
      </c>
      <c r="B339" s="1" t="s">
        <v>156</v>
      </c>
      <c r="C339" s="1"/>
      <c r="D339" s="19"/>
      <c r="E339" s="2"/>
      <c r="F339" s="189">
        <f>F272</f>
        <v>0</v>
      </c>
    </row>
    <row r="340" spans="1:6" ht="14.25">
      <c r="A340" s="18"/>
      <c r="B340" s="1"/>
      <c r="C340" s="1"/>
      <c r="D340" s="19"/>
      <c r="E340" s="2"/>
      <c r="F340" s="189"/>
    </row>
    <row r="341" spans="1:6" ht="14.25">
      <c r="A341" s="18" t="s">
        <v>197</v>
      </c>
      <c r="B341" s="1" t="s">
        <v>194</v>
      </c>
      <c r="C341" s="1"/>
      <c r="D341" s="19"/>
      <c r="E341" s="2"/>
      <c r="F341" s="189">
        <f>F312</f>
        <v>0</v>
      </c>
    </row>
    <row r="342" spans="1:7" ht="12.75">
      <c r="A342" s="116"/>
      <c r="B342" s="138"/>
      <c r="C342" s="106"/>
      <c r="D342" s="107"/>
      <c r="E342" s="118"/>
      <c r="F342" s="96"/>
      <c r="G342" s="92"/>
    </row>
    <row r="343" spans="1:7" ht="12.75">
      <c r="A343" s="69"/>
      <c r="B343" s="92"/>
      <c r="C343" s="94"/>
      <c r="D343" s="90"/>
      <c r="E343" s="71"/>
      <c r="F343" s="62"/>
      <c r="G343" s="92"/>
    </row>
    <row r="344" spans="1:7" ht="14.25">
      <c r="A344" s="69"/>
      <c r="B344" s="142" t="s">
        <v>58</v>
      </c>
      <c r="C344" s="94"/>
      <c r="D344" s="90"/>
      <c r="E344" s="71"/>
      <c r="F344" s="189">
        <f>SUM(F327:F343)</f>
        <v>0</v>
      </c>
      <c r="G344" s="92"/>
    </row>
    <row r="345" spans="1:6" ht="14.25">
      <c r="A345" s="28"/>
      <c r="B345" s="143"/>
      <c r="C345" s="143"/>
      <c r="D345" s="190"/>
      <c r="E345" s="191"/>
      <c r="F345" s="192"/>
    </row>
  </sheetData>
  <sheetProtection/>
  <mergeCells count="62">
    <mergeCell ref="B196:F196"/>
    <mergeCell ref="B198:F198"/>
    <mergeCell ref="B58:F58"/>
    <mergeCell ref="B63:D63"/>
    <mergeCell ref="B65:C65"/>
    <mergeCell ref="B156:F156"/>
    <mergeCell ref="B66:F66"/>
    <mergeCell ref="B62:D62"/>
    <mergeCell ref="B89:E89"/>
    <mergeCell ref="B91:F91"/>
    <mergeCell ref="B92:F92"/>
    <mergeCell ref="B94:F94"/>
    <mergeCell ref="B44:C44"/>
    <mergeCell ref="B46:F46"/>
    <mergeCell ref="B57:F57"/>
    <mergeCell ref="B54:F54"/>
    <mergeCell ref="B56:F56"/>
    <mergeCell ref="B48:F48"/>
    <mergeCell ref="B259:F259"/>
    <mergeCell ref="B255:F255"/>
    <mergeCell ref="B256:F256"/>
    <mergeCell ref="B257:F257"/>
    <mergeCell ref="B258:F258"/>
    <mergeCell ref="B157:G157"/>
    <mergeCell ref="B254:F254"/>
    <mergeCell ref="B246:E246"/>
    <mergeCell ref="B192:F192"/>
    <mergeCell ref="B194:F194"/>
    <mergeCell ref="B7:C7"/>
    <mergeCell ref="B18:F18"/>
    <mergeCell ref="B22:F22"/>
    <mergeCell ref="B24:F24"/>
    <mergeCell ref="B21:F21"/>
    <mergeCell ref="B23:F23"/>
    <mergeCell ref="B16:F16"/>
    <mergeCell ref="B10:C10"/>
    <mergeCell ref="B155:F155"/>
    <mergeCell ref="B147:C147"/>
    <mergeCell ref="B149:F149"/>
    <mergeCell ref="B151:F151"/>
    <mergeCell ref="B184:F184"/>
    <mergeCell ref="B158:F158"/>
    <mergeCell ref="B123:C123"/>
    <mergeCell ref="B125:F125"/>
    <mergeCell ref="B96:F96"/>
    <mergeCell ref="B98:F98"/>
    <mergeCell ref="B100:F100"/>
    <mergeCell ref="B12:F12"/>
    <mergeCell ref="B14:F14"/>
    <mergeCell ref="B25:F25"/>
    <mergeCell ref="B50:F50"/>
    <mergeCell ref="B52:F52"/>
    <mergeCell ref="B248:F248"/>
    <mergeCell ref="B250:F250"/>
    <mergeCell ref="B252:F252"/>
    <mergeCell ref="B127:F127"/>
    <mergeCell ref="B153:F153"/>
    <mergeCell ref="B182:D182"/>
    <mergeCell ref="B186:F186"/>
    <mergeCell ref="B188:F188"/>
    <mergeCell ref="B190:F190"/>
    <mergeCell ref="B159:F159"/>
  </mergeCells>
  <printOptions horizontalCentered="1"/>
  <pageMargins left="0.8661417322834646" right="0.9055118110236221" top="0.7480314960629921" bottom="0.6299212598425197" header="0.4330708661417323" footer="0.3937007874015748"/>
  <pageSetup cellComments="asDisplayed" horizontalDpi="600" verticalDpi="600" orientation="portrait" paperSize="9" r:id="rId1"/>
  <rowBreaks count="12" manualBreakCount="12">
    <brk id="27" max="255" man="1"/>
    <brk id="41" max="255" man="1"/>
    <brk id="69" max="255" man="1"/>
    <brk id="87" max="255" man="1"/>
    <brk id="121" max="255" man="1"/>
    <brk id="145" max="255" man="1"/>
    <brk id="180" max="255" man="1"/>
    <brk id="210" max="255" man="1"/>
    <brk id="235" max="255" man="1"/>
    <brk id="243" max="255" man="1"/>
    <brk id="274" max="255" man="1"/>
    <brk id="318" max="255" man="1"/>
  </rowBreaks>
</worksheet>
</file>

<file path=xl/worksheets/sheet4.xml><?xml version="1.0" encoding="utf-8"?>
<worksheet xmlns="http://schemas.openxmlformats.org/spreadsheetml/2006/main" xmlns:r="http://schemas.openxmlformats.org/officeDocument/2006/relationships">
  <dimension ref="A1:AA407"/>
  <sheetViews>
    <sheetView showZeros="0" view="pageBreakPreview" zoomScaleSheetLayoutView="100" zoomScalePageLayoutView="0" workbookViewId="0" topLeftCell="A1">
      <pane ySplit="5" topLeftCell="A6" activePane="bottomLeft" state="frozen"/>
      <selection pane="topLeft" activeCell="C99" sqref="C99"/>
      <selection pane="bottomLeft" activeCell="F36" sqref="F36"/>
    </sheetView>
  </sheetViews>
  <sheetFormatPr defaultColWidth="9.140625" defaultRowHeight="12.75"/>
  <cols>
    <col min="1" max="1" width="6.00390625" style="24" customWidth="1"/>
    <col min="2" max="2" width="39.28125" style="50" customWidth="1"/>
    <col min="3" max="3" width="8.421875" style="27" customWidth="1"/>
    <col min="4" max="4" width="8.28125" style="221" customWidth="1"/>
    <col min="5" max="5" width="9.140625" style="41" customWidth="1"/>
    <col min="6" max="6" width="12.28125" style="41" customWidth="1"/>
  </cols>
  <sheetData>
    <row r="1" spans="1:6" s="1" customFormat="1" ht="14.25">
      <c r="A1" s="206" t="s">
        <v>206</v>
      </c>
      <c r="B1" s="49"/>
      <c r="C1" s="206"/>
      <c r="D1" s="215"/>
      <c r="E1" s="54"/>
      <c r="F1" s="54"/>
    </row>
    <row r="2" spans="1:6" s="1" customFormat="1" ht="14.25">
      <c r="A2" s="58" t="s">
        <v>19</v>
      </c>
      <c r="B2" s="61"/>
      <c r="C2" s="53"/>
      <c r="D2" s="167"/>
      <c r="E2" s="53"/>
      <c r="F2" s="53"/>
    </row>
    <row r="3" spans="1:6" s="1" customFormat="1" ht="14.25">
      <c r="A3" s="59" t="s">
        <v>304</v>
      </c>
      <c r="B3" s="49"/>
      <c r="C3" s="54"/>
      <c r="D3" s="166"/>
      <c r="E3" s="54"/>
      <c r="F3" s="54"/>
    </row>
    <row r="4" spans="1:6" s="1" customFormat="1" ht="14.25">
      <c r="A4" s="59" t="s">
        <v>20</v>
      </c>
      <c r="B4" s="49"/>
      <c r="C4" s="54"/>
      <c r="D4" s="166"/>
      <c r="E4" s="54"/>
      <c r="F4" s="54"/>
    </row>
    <row r="5" spans="1:27" s="1" customFormat="1" ht="26.25" thickBot="1">
      <c r="A5" s="55" t="s">
        <v>139</v>
      </c>
      <c r="B5" s="55" t="s">
        <v>140</v>
      </c>
      <c r="C5" s="55" t="s">
        <v>141</v>
      </c>
      <c r="D5" s="216" t="s">
        <v>138</v>
      </c>
      <c r="E5" s="57" t="s">
        <v>142</v>
      </c>
      <c r="F5" s="57" t="s">
        <v>143</v>
      </c>
      <c r="AA5" s="3"/>
    </row>
    <row r="6" spans="1:6" s="32" customFormat="1" ht="15.75" thickTop="1">
      <c r="A6" s="46"/>
      <c r="B6" s="51"/>
      <c r="C6" s="31"/>
      <c r="D6" s="217"/>
      <c r="E6" s="203"/>
      <c r="F6" s="47"/>
    </row>
    <row r="7" spans="1:6" ht="15">
      <c r="A7" s="89" t="s">
        <v>334</v>
      </c>
      <c r="B7" s="359" t="s">
        <v>335</v>
      </c>
      <c r="C7" s="359"/>
      <c r="D7" s="100"/>
      <c r="E7" s="87"/>
      <c r="F7" s="101"/>
    </row>
    <row r="8" spans="1:6" ht="12.75">
      <c r="A8" s="104"/>
      <c r="B8" s="120"/>
      <c r="C8" s="95"/>
      <c r="D8" s="100"/>
      <c r="E8" s="87"/>
      <c r="F8" s="101"/>
    </row>
    <row r="9" spans="1:6" ht="102">
      <c r="A9" s="104"/>
      <c r="B9" s="214" t="s">
        <v>354</v>
      </c>
      <c r="C9" s="95"/>
      <c r="D9" s="100"/>
      <c r="E9" s="87"/>
      <c r="F9" s="101"/>
    </row>
    <row r="10" spans="1:6" ht="51">
      <c r="A10" s="243" t="s">
        <v>336</v>
      </c>
      <c r="B10" s="244" t="s">
        <v>337</v>
      </c>
      <c r="C10" s="245" t="s">
        <v>144</v>
      </c>
      <c r="D10" s="246">
        <v>10</v>
      </c>
      <c r="E10" s="247"/>
      <c r="F10" s="248">
        <f>D10*E10</f>
        <v>0</v>
      </c>
    </row>
    <row r="11" spans="1:6" s="253" customFormat="1" ht="17.25" customHeight="1">
      <c r="A11" s="249"/>
      <c r="B11" s="373"/>
      <c r="C11" s="373"/>
      <c r="D11" s="250"/>
      <c r="E11" s="251"/>
      <c r="F11" s="252"/>
    </row>
    <row r="12" spans="1:6" s="253" customFormat="1" ht="127.5">
      <c r="A12" s="243">
        <v>2</v>
      </c>
      <c r="B12" s="254" t="s">
        <v>338</v>
      </c>
      <c r="C12" s="245" t="s">
        <v>90</v>
      </c>
      <c r="D12" s="246">
        <v>15</v>
      </c>
      <c r="E12" s="247"/>
      <c r="F12" s="248">
        <f>D12*E12</f>
        <v>0</v>
      </c>
    </row>
    <row r="13" spans="1:6" s="152" customFormat="1" ht="15" customHeight="1">
      <c r="A13" s="255"/>
      <c r="B13" s="374"/>
      <c r="C13" s="374"/>
      <c r="D13" s="374"/>
      <c r="E13" s="374"/>
      <c r="F13" s="374"/>
    </row>
    <row r="14" spans="1:6" s="152" customFormat="1" ht="127.5">
      <c r="A14" s="243">
        <v>3</v>
      </c>
      <c r="B14" s="254" t="s">
        <v>339</v>
      </c>
      <c r="C14" s="245" t="s">
        <v>90</v>
      </c>
      <c r="D14" s="246">
        <v>26</v>
      </c>
      <c r="E14" s="247"/>
      <c r="F14" s="248">
        <f>D14*E14</f>
        <v>0</v>
      </c>
    </row>
    <row r="15" spans="1:6" s="152" customFormat="1" ht="14.25" customHeight="1">
      <c r="A15" s="255"/>
      <c r="B15" s="375"/>
      <c r="C15" s="375"/>
      <c r="D15" s="375"/>
      <c r="E15" s="375"/>
      <c r="F15" s="375"/>
    </row>
    <row r="16" spans="1:6" s="152" customFormat="1" ht="44.25" customHeight="1">
      <c r="A16" s="261">
        <v>4</v>
      </c>
      <c r="B16" s="256" t="s">
        <v>340</v>
      </c>
      <c r="C16" s="257" t="s">
        <v>144</v>
      </c>
      <c r="D16" s="258">
        <v>2</v>
      </c>
      <c r="E16" s="259"/>
      <c r="F16" s="260">
        <f aca="true" t="shared" si="0" ref="F16:F28">D16*E16</f>
        <v>0</v>
      </c>
    </row>
    <row r="17" spans="1:6" s="152" customFormat="1" ht="16.5" customHeight="1">
      <c r="A17" s="255"/>
      <c r="B17" s="256"/>
      <c r="C17" s="257"/>
      <c r="D17" s="258"/>
      <c r="E17" s="259"/>
      <c r="F17" s="260"/>
    </row>
    <row r="18" spans="1:6" s="152" customFormat="1" ht="25.5">
      <c r="A18" s="243">
        <v>5</v>
      </c>
      <c r="B18" s="254" t="s">
        <v>341</v>
      </c>
      <c r="C18" s="257" t="s">
        <v>144</v>
      </c>
      <c r="D18" s="258">
        <v>7</v>
      </c>
      <c r="E18" s="259"/>
      <c r="F18" s="260">
        <f t="shared" si="0"/>
        <v>0</v>
      </c>
    </row>
    <row r="19" spans="1:6" s="152" customFormat="1" ht="12.75">
      <c r="A19" s="255"/>
      <c r="B19" s="254"/>
      <c r="C19" s="257"/>
      <c r="D19" s="258"/>
      <c r="E19" s="259"/>
      <c r="F19" s="260"/>
    </row>
    <row r="20" spans="1:6" s="152" customFormat="1" ht="25.5">
      <c r="A20" s="243">
        <v>6</v>
      </c>
      <c r="B20" s="254" t="s">
        <v>342</v>
      </c>
      <c r="C20" s="257" t="s">
        <v>144</v>
      </c>
      <c r="D20" s="258">
        <v>2</v>
      </c>
      <c r="E20" s="259"/>
      <c r="F20" s="260">
        <f t="shared" si="0"/>
        <v>0</v>
      </c>
    </row>
    <row r="21" spans="1:6" s="152" customFormat="1" ht="12.75">
      <c r="A21" s="255"/>
      <c r="B21" s="254"/>
      <c r="C21" s="257"/>
      <c r="D21" s="258"/>
      <c r="E21" s="259"/>
      <c r="F21" s="260"/>
    </row>
    <row r="22" spans="1:6" s="152" customFormat="1" ht="38.25">
      <c r="A22" s="243">
        <v>7</v>
      </c>
      <c r="B22" s="254" t="s">
        <v>343</v>
      </c>
      <c r="C22" s="245" t="s">
        <v>90</v>
      </c>
      <c r="D22" s="246">
        <v>41</v>
      </c>
      <c r="E22" s="247"/>
      <c r="F22" s="248">
        <f t="shared" si="0"/>
        <v>0</v>
      </c>
    </row>
    <row r="23" spans="1:6" s="152" customFormat="1" ht="12.75">
      <c r="A23" s="255"/>
      <c r="B23" s="254"/>
      <c r="C23" s="257"/>
      <c r="D23" s="246"/>
      <c r="E23" s="247"/>
      <c r="F23" s="248"/>
    </row>
    <row r="24" spans="1:6" s="152" customFormat="1" ht="31.5" customHeight="1">
      <c r="A24" s="243">
        <v>8</v>
      </c>
      <c r="B24" s="254" t="s">
        <v>344</v>
      </c>
      <c r="C24" s="257" t="s">
        <v>345</v>
      </c>
      <c r="D24" s="246">
        <v>1</v>
      </c>
      <c r="E24" s="247"/>
      <c r="F24" s="248">
        <f t="shared" si="0"/>
        <v>0</v>
      </c>
    </row>
    <row r="25" spans="1:6" s="152" customFormat="1" ht="16.5" customHeight="1">
      <c r="A25" s="255"/>
      <c r="B25" s="254"/>
      <c r="C25" s="257"/>
      <c r="D25" s="246"/>
      <c r="E25" s="247"/>
      <c r="F25" s="248"/>
    </row>
    <row r="26" spans="1:6" s="152" customFormat="1" ht="38.25">
      <c r="A26" s="243">
        <v>9</v>
      </c>
      <c r="B26" s="254" t="s">
        <v>346</v>
      </c>
      <c r="C26" s="257" t="s">
        <v>345</v>
      </c>
      <c r="D26" s="246">
        <v>1</v>
      </c>
      <c r="E26" s="247"/>
      <c r="F26" s="248">
        <f t="shared" si="0"/>
        <v>0</v>
      </c>
    </row>
    <row r="27" spans="1:6" s="152" customFormat="1" ht="12.75">
      <c r="A27" s="255"/>
      <c r="B27" s="254"/>
      <c r="C27" s="257"/>
      <c r="D27" s="246"/>
      <c r="E27" s="247"/>
      <c r="F27" s="248"/>
    </row>
    <row r="28" spans="1:6" s="152" customFormat="1" ht="38.25">
      <c r="A28" s="243">
        <v>10</v>
      </c>
      <c r="B28" s="254" t="s">
        <v>347</v>
      </c>
      <c r="C28" s="245" t="s">
        <v>345</v>
      </c>
      <c r="D28" s="246">
        <v>1</v>
      </c>
      <c r="E28" s="247"/>
      <c r="F28" s="248">
        <f t="shared" si="0"/>
        <v>0</v>
      </c>
    </row>
    <row r="29" spans="1:6" s="152" customFormat="1" ht="12.75">
      <c r="A29" s="262"/>
      <c r="B29" s="254"/>
      <c r="C29" s="245"/>
      <c r="D29" s="246"/>
      <c r="E29" s="247"/>
      <c r="F29" s="248"/>
    </row>
    <row r="30" spans="1:6" s="152" customFormat="1" ht="72.75" customHeight="1">
      <c r="A30" s="243" t="s">
        <v>355</v>
      </c>
      <c r="B30" s="263" t="s">
        <v>348</v>
      </c>
      <c r="C30" s="245" t="s">
        <v>90</v>
      </c>
      <c r="D30" s="246">
        <v>60</v>
      </c>
      <c r="E30" s="247"/>
      <c r="F30" s="248">
        <f>D30*E30</f>
        <v>0</v>
      </c>
    </row>
    <row r="31" spans="1:6" s="152" customFormat="1" ht="12.75">
      <c r="A31" s="255"/>
      <c r="B31" s="254"/>
      <c r="C31" s="245"/>
      <c r="D31" s="246"/>
      <c r="E31" s="247"/>
      <c r="F31" s="248"/>
    </row>
    <row r="32" spans="1:6" s="253" customFormat="1" ht="25.5">
      <c r="A32" s="243">
        <v>12</v>
      </c>
      <c r="B32" s="254" t="s">
        <v>349</v>
      </c>
      <c r="C32" s="245" t="s">
        <v>144</v>
      </c>
      <c r="D32" s="246">
        <v>1</v>
      </c>
      <c r="E32" s="247"/>
      <c r="F32" s="248">
        <f aca="true" t="shared" si="1" ref="F32:F38">D32*E32</f>
        <v>0</v>
      </c>
    </row>
    <row r="33" spans="1:6" s="253" customFormat="1" ht="12.75">
      <c r="A33" s="243"/>
      <c r="B33" s="254"/>
      <c r="C33" s="245"/>
      <c r="D33" s="246"/>
      <c r="E33" s="247"/>
      <c r="F33" s="248"/>
    </row>
    <row r="34" spans="1:6" s="253" customFormat="1" ht="51">
      <c r="A34" s="243" t="s">
        <v>358</v>
      </c>
      <c r="B34" s="254" t="s">
        <v>350</v>
      </c>
      <c r="C34" s="245" t="s">
        <v>345</v>
      </c>
      <c r="D34" s="246">
        <v>1</v>
      </c>
      <c r="E34" s="247"/>
      <c r="F34" s="248">
        <f t="shared" si="1"/>
        <v>0</v>
      </c>
    </row>
    <row r="35" spans="1:6" s="253" customFormat="1" ht="12.75">
      <c r="A35" s="243"/>
      <c r="B35" s="264"/>
      <c r="C35" s="245"/>
      <c r="D35" s="246"/>
      <c r="E35" s="247"/>
      <c r="F35" s="248"/>
    </row>
    <row r="36" spans="1:6" s="253" customFormat="1" ht="178.5">
      <c r="A36" s="243" t="s">
        <v>359</v>
      </c>
      <c r="B36" s="254" t="s">
        <v>356</v>
      </c>
      <c r="C36" s="245" t="s">
        <v>345</v>
      </c>
      <c r="D36" s="246">
        <v>3</v>
      </c>
      <c r="E36" s="247"/>
      <c r="F36" s="248">
        <f t="shared" si="1"/>
        <v>0</v>
      </c>
    </row>
    <row r="37" spans="1:6" s="253" customFormat="1" ht="12.75">
      <c r="A37" s="243"/>
      <c r="B37" s="264"/>
      <c r="C37" s="245"/>
      <c r="D37" s="246"/>
      <c r="E37" s="247"/>
      <c r="F37" s="248"/>
    </row>
    <row r="38" spans="1:6" s="253" customFormat="1" ht="145.5" customHeight="1">
      <c r="A38" s="243">
        <v>15</v>
      </c>
      <c r="B38" s="270" t="s">
        <v>351</v>
      </c>
      <c r="C38" s="245" t="s">
        <v>345</v>
      </c>
      <c r="D38" s="246">
        <v>3</v>
      </c>
      <c r="E38" s="247"/>
      <c r="F38" s="248">
        <f t="shared" si="1"/>
        <v>0</v>
      </c>
    </row>
    <row r="39" spans="1:6" s="253" customFormat="1" ht="14.25" customHeight="1">
      <c r="A39" s="262">
        <v>16</v>
      </c>
      <c r="B39" s="269"/>
      <c r="C39" s="265"/>
      <c r="D39" s="266"/>
      <c r="E39" s="267"/>
      <c r="F39" s="268"/>
    </row>
    <row r="40" spans="1:6" s="253" customFormat="1" ht="130.5" customHeight="1">
      <c r="A40" s="243">
        <v>17</v>
      </c>
      <c r="B40" s="271" t="s">
        <v>352</v>
      </c>
      <c r="C40" s="245" t="s">
        <v>345</v>
      </c>
      <c r="D40" s="246">
        <v>1</v>
      </c>
      <c r="E40" s="247"/>
      <c r="F40" s="248">
        <f>D40*E40</f>
        <v>0</v>
      </c>
    </row>
    <row r="41" spans="1:6" s="253" customFormat="1" ht="30" customHeight="1">
      <c r="A41" s="243">
        <v>18</v>
      </c>
      <c r="B41" s="272" t="s">
        <v>357</v>
      </c>
      <c r="C41" s="245" t="s">
        <v>144</v>
      </c>
      <c r="D41" s="246">
        <v>1</v>
      </c>
      <c r="E41" s="247"/>
      <c r="F41" s="248">
        <f>D41*E41</f>
        <v>0</v>
      </c>
    </row>
    <row r="42" spans="1:6" s="253" customFormat="1" ht="15" customHeight="1">
      <c r="A42" s="262"/>
      <c r="B42" s="269"/>
      <c r="C42" s="265"/>
      <c r="D42" s="266"/>
      <c r="E42" s="267"/>
      <c r="F42" s="268"/>
    </row>
    <row r="43" spans="1:6" s="253" customFormat="1" ht="12.75">
      <c r="A43" s="89"/>
      <c r="B43" s="172"/>
      <c r="C43" s="273"/>
      <c r="D43" s="87"/>
      <c r="E43" s="87"/>
      <c r="F43" s="88"/>
    </row>
    <row r="44" spans="1:6" ht="12.75">
      <c r="A44" s="79"/>
      <c r="B44" s="139" t="s">
        <v>353</v>
      </c>
      <c r="C44" s="81"/>
      <c r="D44" s="82"/>
      <c r="E44" s="82"/>
      <c r="F44" s="83">
        <f>F41+F40+F38+F36+F34+F32+F30+F28+F26+F24+F22+F20+F18+F16+F14+F12+F10</f>
        <v>0</v>
      </c>
    </row>
    <row r="45" spans="1:6" s="253" customFormat="1" ht="12.75">
      <c r="A45" s="104"/>
      <c r="B45" s="128"/>
      <c r="C45" s="95"/>
      <c r="D45" s="100"/>
      <c r="E45" s="87"/>
      <c r="F45" s="88"/>
    </row>
    <row r="46" spans="1:6" s="253" customFormat="1" ht="14.25">
      <c r="A46" s="104"/>
      <c r="B46" s="336" t="s">
        <v>364</v>
      </c>
      <c r="C46" s="26"/>
      <c r="D46" s="222"/>
      <c r="E46" s="41"/>
      <c r="F46" s="44"/>
    </row>
    <row r="47" spans="1:6" s="253" customFormat="1" ht="30" customHeight="1">
      <c r="A47" s="104"/>
      <c r="B47" s="336" t="s">
        <v>365</v>
      </c>
      <c r="C47" s="95"/>
      <c r="D47" s="100"/>
      <c r="E47" s="87"/>
      <c r="F47" s="101"/>
    </row>
    <row r="48" spans="1:6" s="253" customFormat="1" ht="12.75">
      <c r="A48" s="104"/>
      <c r="B48" s="126"/>
      <c r="C48" s="95"/>
      <c r="D48" s="100"/>
      <c r="E48" s="87"/>
      <c r="F48" s="101"/>
    </row>
    <row r="49" spans="1:6" s="253" customFormat="1" ht="12.75">
      <c r="A49" s="104"/>
      <c r="B49" s="126"/>
      <c r="C49" s="95"/>
      <c r="D49" s="100"/>
      <c r="E49" s="87"/>
      <c r="F49" s="101"/>
    </row>
    <row r="50" spans="1:6" s="253" customFormat="1" ht="14.25">
      <c r="A50" s="149"/>
      <c r="B50" s="355"/>
      <c r="C50" s="355"/>
      <c r="D50" s="274"/>
      <c r="E50" s="148"/>
      <c r="F50" s="275"/>
    </row>
    <row r="51" spans="1:6" s="253" customFormat="1" ht="14.25">
      <c r="A51" s="152"/>
      <c r="B51" s="276"/>
      <c r="C51" s="160"/>
      <c r="D51" s="274"/>
      <c r="E51" s="148"/>
      <c r="F51" s="275"/>
    </row>
    <row r="52" spans="2:6" s="152" customFormat="1" ht="12.75">
      <c r="B52" s="349"/>
      <c r="C52" s="349"/>
      <c r="D52" s="349"/>
      <c r="E52" s="349"/>
      <c r="F52" s="349"/>
    </row>
    <row r="53" spans="2:6" s="152" customFormat="1" ht="12.75">
      <c r="B53" s="242"/>
      <c r="C53" s="187"/>
      <c r="D53" s="277"/>
      <c r="E53" s="187"/>
      <c r="F53" s="187"/>
    </row>
    <row r="54" spans="2:6" s="152" customFormat="1" ht="12.75">
      <c r="B54" s="349"/>
      <c r="C54" s="349"/>
      <c r="D54" s="349"/>
      <c r="E54" s="349"/>
      <c r="F54" s="349"/>
    </row>
    <row r="55" spans="2:6" s="152" customFormat="1" ht="12.75">
      <c r="B55" s="242"/>
      <c r="C55" s="187"/>
      <c r="D55" s="277"/>
      <c r="E55" s="187"/>
      <c r="F55" s="187"/>
    </row>
    <row r="56" spans="2:6" s="152" customFormat="1" ht="42" customHeight="1">
      <c r="B56" s="349"/>
      <c r="C56" s="349"/>
      <c r="D56" s="349"/>
      <c r="E56" s="349"/>
      <c r="F56" s="349"/>
    </row>
    <row r="57" spans="2:6" s="152" customFormat="1" ht="12.75">
      <c r="B57" s="242"/>
      <c r="C57" s="187"/>
      <c r="D57" s="277"/>
      <c r="E57" s="187"/>
      <c r="F57" s="187"/>
    </row>
    <row r="58" spans="2:6" s="152" customFormat="1" ht="12.75">
      <c r="B58" s="364"/>
      <c r="C58" s="364"/>
      <c r="D58" s="364"/>
      <c r="E58" s="364"/>
      <c r="F58" s="364"/>
    </row>
    <row r="59" spans="2:6" s="152" customFormat="1" ht="12.75">
      <c r="B59" s="279"/>
      <c r="C59" s="278"/>
      <c r="D59" s="280"/>
      <c r="E59" s="281"/>
      <c r="F59" s="281"/>
    </row>
    <row r="60" spans="2:6" s="152" customFormat="1" ht="12.75">
      <c r="B60" s="364"/>
      <c r="C60" s="364"/>
      <c r="D60" s="364"/>
      <c r="E60" s="364"/>
      <c r="F60" s="364"/>
    </row>
    <row r="61" spans="2:6" s="152" customFormat="1" ht="12.75">
      <c r="B61" s="279"/>
      <c r="C61" s="187"/>
      <c r="D61" s="280"/>
      <c r="E61" s="281"/>
      <c r="F61" s="281"/>
    </row>
    <row r="62" spans="2:6" s="152" customFormat="1" ht="27.75" customHeight="1">
      <c r="B62" s="349"/>
      <c r="C62" s="349"/>
      <c r="D62" s="349"/>
      <c r="E62" s="349"/>
      <c r="F62" s="349"/>
    </row>
    <row r="63" spans="2:6" s="152" customFormat="1" ht="45.75" customHeight="1">
      <c r="B63" s="372"/>
      <c r="C63" s="372"/>
      <c r="D63" s="372"/>
      <c r="E63" s="372"/>
      <c r="F63" s="372"/>
    </row>
    <row r="64" spans="2:6" s="152" customFormat="1" ht="42" customHeight="1">
      <c r="B64" s="366"/>
      <c r="C64" s="366"/>
      <c r="D64" s="366"/>
      <c r="E64" s="366"/>
      <c r="F64" s="366"/>
    </row>
    <row r="65" spans="3:6" s="152" customFormat="1" ht="12.75">
      <c r="C65" s="187"/>
      <c r="D65" s="277"/>
      <c r="E65" s="187"/>
      <c r="F65" s="187"/>
    </row>
    <row r="66" spans="3:6" s="152" customFormat="1" ht="12.75">
      <c r="C66" s="187"/>
      <c r="D66" s="277"/>
      <c r="E66" s="187"/>
      <c r="F66" s="187"/>
    </row>
    <row r="67" spans="3:6" s="152" customFormat="1" ht="12.75">
      <c r="C67" s="187"/>
      <c r="D67" s="277"/>
      <c r="E67" s="187"/>
      <c r="F67" s="187"/>
    </row>
    <row r="68" spans="2:6" s="152" customFormat="1" ht="12.75">
      <c r="B68" s="366"/>
      <c r="C68" s="366"/>
      <c r="D68" s="366"/>
      <c r="E68" s="187"/>
      <c r="F68" s="187"/>
    </row>
    <row r="69" spans="2:6" s="152" customFormat="1" ht="12.75">
      <c r="B69" s="366"/>
      <c r="C69" s="366"/>
      <c r="D69" s="366"/>
      <c r="E69" s="187"/>
      <c r="F69" s="187"/>
    </row>
    <row r="70" spans="2:6" s="152" customFormat="1" ht="12.75">
      <c r="B70" s="283"/>
      <c r="C70" s="284"/>
      <c r="D70" s="100"/>
      <c r="F70" s="99"/>
    </row>
    <row r="71" spans="1:6" s="152" customFormat="1" ht="12.75">
      <c r="A71" s="99"/>
      <c r="B71" s="366"/>
      <c r="C71" s="366"/>
      <c r="D71" s="100"/>
      <c r="F71" s="101"/>
    </row>
    <row r="72" spans="1:6" s="152" customFormat="1" ht="84.75" customHeight="1">
      <c r="A72" s="99"/>
      <c r="B72" s="366"/>
      <c r="C72" s="366"/>
      <c r="D72" s="366"/>
      <c r="E72" s="366"/>
      <c r="F72" s="366"/>
    </row>
    <row r="73" spans="1:6" s="152" customFormat="1" ht="17.25" customHeight="1">
      <c r="A73" s="99"/>
      <c r="B73" s="282"/>
      <c r="C73" s="282"/>
      <c r="D73" s="285"/>
      <c r="E73" s="282"/>
      <c r="F73" s="282"/>
    </row>
    <row r="74" spans="1:6" s="152" customFormat="1" ht="17.25" customHeight="1">
      <c r="A74" s="99"/>
      <c r="B74" s="282"/>
      <c r="C74" s="282"/>
      <c r="D74" s="285"/>
      <c r="E74" s="282"/>
      <c r="F74" s="282"/>
    </row>
    <row r="75" spans="1:6" s="152" customFormat="1" ht="84.75" customHeight="1">
      <c r="A75" s="99"/>
      <c r="B75" s="282"/>
      <c r="C75" s="282"/>
      <c r="D75" s="285"/>
      <c r="E75" s="282"/>
      <c r="F75" s="282"/>
    </row>
    <row r="76" spans="1:6" s="152" customFormat="1" ht="17.25" customHeight="1">
      <c r="A76" s="99"/>
      <c r="B76" s="282"/>
      <c r="C76" s="282"/>
      <c r="D76" s="285"/>
      <c r="E76" s="282"/>
      <c r="F76" s="282"/>
    </row>
    <row r="77" spans="1:7" s="253" customFormat="1" ht="12.75">
      <c r="A77" s="89"/>
      <c r="B77" s="149"/>
      <c r="C77" s="95"/>
      <c r="D77" s="100"/>
      <c r="E77" s="87"/>
      <c r="F77" s="101"/>
      <c r="G77" s="99"/>
    </row>
    <row r="78" spans="1:7" s="253" customFormat="1" ht="12.75">
      <c r="A78" s="89"/>
      <c r="B78" s="149"/>
      <c r="C78" s="95"/>
      <c r="D78" s="100"/>
      <c r="E78" s="87"/>
      <c r="F78" s="101"/>
      <c r="G78" s="99"/>
    </row>
    <row r="79" spans="1:7" s="253" customFormat="1" ht="228" customHeight="1">
      <c r="A79" s="84"/>
      <c r="B79" s="228"/>
      <c r="C79" s="95"/>
      <c r="D79" s="100"/>
      <c r="E79" s="87"/>
      <c r="F79" s="101"/>
      <c r="G79" s="99"/>
    </row>
    <row r="80" spans="1:7" s="253" customFormat="1" ht="14.25" customHeight="1">
      <c r="A80" s="84"/>
      <c r="B80" s="128"/>
      <c r="C80" s="86"/>
      <c r="D80" s="274"/>
      <c r="E80" s="87"/>
      <c r="F80" s="88"/>
      <c r="G80" s="99"/>
    </row>
    <row r="81" spans="1:7" s="253" customFormat="1" ht="14.25" customHeight="1">
      <c r="A81" s="84"/>
      <c r="B81" s="128"/>
      <c r="C81" s="86"/>
      <c r="D81" s="274"/>
      <c r="E81" s="87"/>
      <c r="F81" s="88"/>
      <c r="G81" s="99"/>
    </row>
    <row r="82" spans="1:7" s="253" customFormat="1" ht="243" customHeight="1">
      <c r="A82" s="84"/>
      <c r="B82" s="228"/>
      <c r="C82" s="86"/>
      <c r="D82" s="274"/>
      <c r="E82" s="87"/>
      <c r="F82" s="88"/>
      <c r="G82" s="99"/>
    </row>
    <row r="83" spans="1:7" s="253" customFormat="1" ht="14.25" customHeight="1">
      <c r="A83" s="84"/>
      <c r="B83" s="128"/>
      <c r="C83" s="86"/>
      <c r="D83" s="274"/>
      <c r="E83" s="87"/>
      <c r="F83" s="88"/>
      <c r="G83" s="99"/>
    </row>
    <row r="84" spans="1:7" s="253" customFormat="1" ht="14.25" customHeight="1">
      <c r="A84" s="84"/>
      <c r="B84" s="128"/>
      <c r="C84" s="86"/>
      <c r="D84" s="274"/>
      <c r="E84" s="87"/>
      <c r="F84" s="88"/>
      <c r="G84" s="99"/>
    </row>
    <row r="85" spans="1:7" s="253" customFormat="1" ht="249.75" customHeight="1">
      <c r="A85" s="84"/>
      <c r="B85" s="123"/>
      <c r="C85" s="160"/>
      <c r="D85" s="274"/>
      <c r="E85" s="87"/>
      <c r="F85" s="101"/>
      <c r="G85" s="99"/>
    </row>
    <row r="86" spans="1:7" s="253" customFormat="1" ht="14.25" customHeight="1">
      <c r="A86" s="84"/>
      <c r="B86" s="128"/>
      <c r="C86" s="86"/>
      <c r="D86" s="274"/>
      <c r="E86" s="87"/>
      <c r="F86" s="88"/>
      <c r="G86" s="99"/>
    </row>
    <row r="87" spans="1:7" s="253" customFormat="1" ht="14.25" customHeight="1">
      <c r="A87" s="84"/>
      <c r="B87" s="128"/>
      <c r="C87" s="86"/>
      <c r="D87" s="274"/>
      <c r="E87" s="87"/>
      <c r="F87" s="88"/>
      <c r="G87" s="99"/>
    </row>
    <row r="88" spans="1:7" s="253" customFormat="1" ht="243" customHeight="1">
      <c r="A88" s="84"/>
      <c r="B88" s="228"/>
      <c r="C88" s="86"/>
      <c r="D88" s="274"/>
      <c r="E88" s="87"/>
      <c r="F88" s="88"/>
      <c r="G88" s="99"/>
    </row>
    <row r="89" spans="1:7" s="253" customFormat="1" ht="14.25" customHeight="1">
      <c r="A89" s="84"/>
      <c r="B89" s="128"/>
      <c r="C89" s="86"/>
      <c r="D89" s="274"/>
      <c r="E89" s="87"/>
      <c r="F89" s="88"/>
      <c r="G89" s="99"/>
    </row>
    <row r="90" spans="1:7" s="253" customFormat="1" ht="12.75">
      <c r="A90" s="89"/>
      <c r="B90" s="149"/>
      <c r="C90" s="95"/>
      <c r="D90" s="100"/>
      <c r="E90" s="87"/>
      <c r="F90" s="101"/>
      <c r="G90" s="99"/>
    </row>
    <row r="91" spans="1:7" s="253" customFormat="1" ht="252" customHeight="1">
      <c r="A91" s="84"/>
      <c r="B91" s="228"/>
      <c r="C91" s="86"/>
      <c r="D91" s="274"/>
      <c r="E91" s="87"/>
      <c r="F91" s="88"/>
      <c r="G91" s="99"/>
    </row>
    <row r="92" spans="1:7" s="253" customFormat="1" ht="14.25" customHeight="1">
      <c r="A92" s="84"/>
      <c r="B92" s="128"/>
      <c r="C92" s="86"/>
      <c r="D92" s="274"/>
      <c r="E92" s="87"/>
      <c r="F92" s="88"/>
      <c r="G92" s="99"/>
    </row>
    <row r="93" spans="1:7" s="253" customFormat="1" ht="12.75">
      <c r="A93" s="84"/>
      <c r="B93" s="286"/>
      <c r="C93" s="286"/>
      <c r="D93" s="274"/>
      <c r="E93" s="87"/>
      <c r="F93" s="101"/>
      <c r="G93" s="99"/>
    </row>
    <row r="94" spans="1:7" s="253" customFormat="1" ht="12.75">
      <c r="A94" s="84"/>
      <c r="B94" s="103"/>
      <c r="C94" s="86"/>
      <c r="D94" s="87"/>
      <c r="E94" s="87"/>
      <c r="F94" s="101"/>
      <c r="G94" s="99"/>
    </row>
    <row r="95" spans="1:7" s="253" customFormat="1" ht="12.75">
      <c r="A95" s="84"/>
      <c r="B95" s="103"/>
      <c r="C95" s="86"/>
      <c r="D95" s="274"/>
      <c r="E95" s="87"/>
      <c r="F95" s="88"/>
      <c r="G95" s="99"/>
    </row>
    <row r="96" spans="1:7" s="253" customFormat="1" ht="12.75">
      <c r="A96" s="287"/>
      <c r="B96" s="120"/>
      <c r="C96" s="95"/>
      <c r="D96" s="288"/>
      <c r="E96" s="233"/>
      <c r="F96" s="101"/>
      <c r="G96" s="99"/>
    </row>
    <row r="97" spans="1:7" s="253" customFormat="1" ht="12.75">
      <c r="A97" s="84"/>
      <c r="B97" s="128"/>
      <c r="C97" s="95"/>
      <c r="D97" s="100"/>
      <c r="E97" s="87"/>
      <c r="F97" s="88"/>
      <c r="G97" s="99"/>
    </row>
    <row r="98" spans="1:7" s="253" customFormat="1" ht="12.75">
      <c r="A98" s="89"/>
      <c r="B98" s="149"/>
      <c r="C98" s="95"/>
      <c r="D98" s="100"/>
      <c r="E98" s="87"/>
      <c r="F98" s="101"/>
      <c r="G98" s="99"/>
    </row>
    <row r="99" spans="1:7" s="253" customFormat="1" ht="12.75">
      <c r="A99" s="89"/>
      <c r="B99" s="149"/>
      <c r="C99" s="95"/>
      <c r="D99" s="100"/>
      <c r="E99" s="87"/>
      <c r="F99" s="101"/>
      <c r="G99" s="99"/>
    </row>
    <row r="100" spans="1:7" s="253" customFormat="1" ht="12.75">
      <c r="A100" s="89"/>
      <c r="B100" s="149"/>
      <c r="C100" s="95"/>
      <c r="D100" s="100"/>
      <c r="E100" s="87"/>
      <c r="F100" s="101"/>
      <c r="G100" s="99"/>
    </row>
    <row r="101" spans="1:7" s="253" customFormat="1" ht="15" customHeight="1">
      <c r="A101" s="289"/>
      <c r="B101" s="371"/>
      <c r="C101" s="371"/>
      <c r="D101" s="371"/>
      <c r="E101" s="371"/>
      <c r="F101" s="290"/>
      <c r="G101" s="99"/>
    </row>
    <row r="102" spans="1:7" s="253" customFormat="1" ht="15" customHeight="1">
      <c r="A102" s="84"/>
      <c r="B102" s="276"/>
      <c r="C102" s="160"/>
      <c r="D102" s="274"/>
      <c r="E102" s="191"/>
      <c r="F102" s="275"/>
      <c r="G102" s="99"/>
    </row>
    <row r="103" spans="1:7" s="253" customFormat="1" ht="42.75" customHeight="1">
      <c r="A103" s="84"/>
      <c r="B103" s="349"/>
      <c r="C103" s="349"/>
      <c r="D103" s="349"/>
      <c r="E103" s="349"/>
      <c r="F103" s="349"/>
      <c r="G103" s="99"/>
    </row>
    <row r="104" spans="1:7" s="253" customFormat="1" ht="15" customHeight="1">
      <c r="A104" s="84"/>
      <c r="B104" s="364"/>
      <c r="C104" s="364"/>
      <c r="D104" s="364"/>
      <c r="E104" s="364"/>
      <c r="F104" s="364"/>
      <c r="G104" s="99"/>
    </row>
    <row r="105" spans="1:7" s="253" customFormat="1" ht="15" customHeight="1">
      <c r="A105" s="84"/>
      <c r="B105" s="291"/>
      <c r="C105" s="187"/>
      <c r="D105" s="292"/>
      <c r="E105" s="280"/>
      <c r="F105" s="293"/>
      <c r="G105" s="99"/>
    </row>
    <row r="106" spans="1:7" s="253" customFormat="1" ht="30" customHeight="1">
      <c r="A106" s="84"/>
      <c r="B106" s="349"/>
      <c r="C106" s="349"/>
      <c r="D106" s="349"/>
      <c r="E106" s="349"/>
      <c r="F106" s="349"/>
      <c r="G106" s="99"/>
    </row>
    <row r="107" spans="1:7" s="253" customFormat="1" ht="15" customHeight="1">
      <c r="A107" s="84"/>
      <c r="B107" s="291"/>
      <c r="C107" s="187"/>
      <c r="D107" s="292"/>
      <c r="E107" s="280"/>
      <c r="F107" s="293"/>
      <c r="G107" s="99"/>
    </row>
    <row r="108" spans="1:7" s="253" customFormat="1" ht="15" customHeight="1">
      <c r="A108" s="84"/>
      <c r="B108" s="364"/>
      <c r="C108" s="364"/>
      <c r="D108" s="364"/>
      <c r="E108" s="364"/>
      <c r="F108" s="364"/>
      <c r="G108" s="99"/>
    </row>
    <row r="109" spans="1:7" s="253" customFormat="1" ht="15" customHeight="1">
      <c r="A109" s="84"/>
      <c r="B109" s="279"/>
      <c r="C109" s="187"/>
      <c r="D109" s="280"/>
      <c r="E109" s="280"/>
      <c r="F109" s="281"/>
      <c r="G109" s="99"/>
    </row>
    <row r="110" spans="1:7" s="253" customFormat="1" ht="15" customHeight="1">
      <c r="A110" s="84"/>
      <c r="B110" s="349"/>
      <c r="C110" s="349"/>
      <c r="D110" s="349"/>
      <c r="E110" s="349"/>
      <c r="F110" s="349"/>
      <c r="G110" s="99"/>
    </row>
    <row r="111" spans="1:7" s="253" customFormat="1" ht="15" customHeight="1">
      <c r="A111" s="84"/>
      <c r="B111" s="279"/>
      <c r="C111" s="187"/>
      <c r="D111" s="280"/>
      <c r="E111" s="280"/>
      <c r="F111" s="281"/>
      <c r="G111" s="99"/>
    </row>
    <row r="112" spans="1:7" s="253" customFormat="1" ht="57.75" customHeight="1">
      <c r="A112" s="84"/>
      <c r="B112" s="349"/>
      <c r="C112" s="349"/>
      <c r="D112" s="349"/>
      <c r="E112" s="349"/>
      <c r="F112" s="349"/>
      <c r="G112" s="99"/>
    </row>
    <row r="113" spans="1:7" s="253" customFormat="1" ht="12.75">
      <c r="A113" s="89"/>
      <c r="B113" s="149"/>
      <c r="C113" s="95"/>
      <c r="D113" s="100"/>
      <c r="E113" s="87"/>
      <c r="F113" s="101"/>
      <c r="G113" s="99"/>
    </row>
    <row r="114" spans="1:7" s="253" customFormat="1" ht="12.75">
      <c r="A114" s="89"/>
      <c r="B114" s="149"/>
      <c r="C114" s="95"/>
      <c r="D114" s="100"/>
      <c r="E114" s="87"/>
      <c r="F114" s="101"/>
      <c r="G114" s="99"/>
    </row>
    <row r="115" spans="1:7" s="253" customFormat="1" ht="215.25" customHeight="1">
      <c r="A115" s="84"/>
      <c r="B115" s="214"/>
      <c r="C115" s="95"/>
      <c r="D115" s="100"/>
      <c r="E115" s="87"/>
      <c r="F115" s="101"/>
      <c r="G115" s="99"/>
    </row>
    <row r="116" spans="1:7" s="253" customFormat="1" ht="12" customHeight="1">
      <c r="A116" s="89"/>
      <c r="B116" s="128"/>
      <c r="C116" s="86"/>
      <c r="D116" s="274"/>
      <c r="E116" s="87"/>
      <c r="F116" s="88"/>
      <c r="G116" s="99"/>
    </row>
    <row r="117" spans="1:7" s="253" customFormat="1" ht="12" customHeight="1">
      <c r="A117" s="89"/>
      <c r="B117" s="128"/>
      <c r="C117" s="86"/>
      <c r="D117" s="274"/>
      <c r="E117" s="87"/>
      <c r="F117" s="88"/>
      <c r="G117" s="99"/>
    </row>
    <row r="118" spans="1:7" s="253" customFormat="1" ht="148.5" customHeight="1">
      <c r="A118" s="84"/>
      <c r="B118" s="234"/>
      <c r="C118" s="86"/>
      <c r="D118" s="274"/>
      <c r="E118" s="87"/>
      <c r="F118" s="88"/>
      <c r="G118" s="99"/>
    </row>
    <row r="119" spans="1:7" s="253" customFormat="1" ht="25.5" customHeight="1">
      <c r="A119" s="89"/>
      <c r="B119" s="103"/>
      <c r="C119" s="86"/>
      <c r="D119" s="274"/>
      <c r="E119" s="87"/>
      <c r="F119" s="88"/>
      <c r="G119" s="99"/>
    </row>
    <row r="120" spans="1:7" s="253" customFormat="1" ht="27" customHeight="1">
      <c r="A120" s="89"/>
      <c r="B120" s="103"/>
      <c r="C120" s="86"/>
      <c r="D120" s="274"/>
      <c r="E120" s="87"/>
      <c r="F120" s="88"/>
      <c r="G120" s="99"/>
    </row>
    <row r="121" spans="1:7" s="253" customFormat="1" ht="27.75" customHeight="1">
      <c r="A121" s="89"/>
      <c r="B121" s="128"/>
      <c r="C121" s="86"/>
      <c r="D121" s="274"/>
      <c r="E121" s="87"/>
      <c r="F121" s="88"/>
      <c r="G121" s="99"/>
    </row>
    <row r="122" spans="1:7" s="253" customFormat="1" ht="12.75" customHeight="1">
      <c r="A122" s="89"/>
      <c r="B122" s="103"/>
      <c r="C122" s="86"/>
      <c r="D122" s="274"/>
      <c r="E122" s="87"/>
      <c r="F122" s="88"/>
      <c r="G122" s="99"/>
    </row>
    <row r="123" spans="1:7" s="253" customFormat="1" ht="12.75" customHeight="1">
      <c r="A123" s="84"/>
      <c r="B123" s="226"/>
      <c r="C123" s="227"/>
      <c r="D123" s="274"/>
      <c r="E123" s="87"/>
      <c r="F123" s="88"/>
      <c r="G123" s="99"/>
    </row>
    <row r="124" spans="1:7" s="253" customFormat="1" ht="12.75" customHeight="1">
      <c r="A124" s="24"/>
      <c r="B124" s="226"/>
      <c r="C124" s="227"/>
      <c r="D124" s="274"/>
      <c r="E124" s="87"/>
      <c r="F124" s="88"/>
      <c r="G124" s="99"/>
    </row>
    <row r="125" spans="1:7" s="253" customFormat="1" ht="12.75" customHeight="1">
      <c r="A125" s="89"/>
      <c r="B125" s="226"/>
      <c r="C125" s="227"/>
      <c r="D125" s="274"/>
      <c r="E125" s="87"/>
      <c r="F125" s="88"/>
      <c r="G125" s="99"/>
    </row>
    <row r="126" spans="1:7" s="253" customFormat="1" ht="12.75" customHeight="1">
      <c r="A126" s="89"/>
      <c r="B126" s="226"/>
      <c r="C126" s="227"/>
      <c r="D126" s="274"/>
      <c r="E126" s="87"/>
      <c r="F126" s="88"/>
      <c r="G126" s="99"/>
    </row>
    <row r="127" spans="1:7" s="253" customFormat="1" ht="12.75">
      <c r="A127" s="84"/>
      <c r="B127" s="226"/>
      <c r="C127" s="227"/>
      <c r="D127" s="274"/>
      <c r="E127" s="87"/>
      <c r="F127" s="88"/>
      <c r="G127" s="99"/>
    </row>
    <row r="128" spans="1:7" s="253" customFormat="1" ht="12.75">
      <c r="A128" s="84"/>
      <c r="B128" s="226"/>
      <c r="C128" s="227"/>
      <c r="D128" s="274"/>
      <c r="E128" s="87"/>
      <c r="F128" s="88"/>
      <c r="G128" s="99"/>
    </row>
    <row r="129" spans="1:7" s="253" customFormat="1" ht="12.75">
      <c r="A129" s="84"/>
      <c r="B129" s="128"/>
      <c r="C129" s="95"/>
      <c r="D129" s="100"/>
      <c r="E129" s="87"/>
      <c r="F129" s="88"/>
      <c r="G129" s="99"/>
    </row>
    <row r="130" spans="1:7" s="253" customFormat="1" ht="12.75">
      <c r="A130" s="89"/>
      <c r="B130" s="149"/>
      <c r="C130" s="95"/>
      <c r="D130" s="100"/>
      <c r="E130" s="87"/>
      <c r="F130" s="101"/>
      <c r="G130" s="99"/>
    </row>
    <row r="131" spans="1:7" s="253" customFormat="1" ht="12.75">
      <c r="A131" s="89"/>
      <c r="B131" s="149"/>
      <c r="C131" s="95"/>
      <c r="D131" s="100"/>
      <c r="E131" s="87"/>
      <c r="F131" s="101"/>
      <c r="G131" s="99"/>
    </row>
    <row r="132" spans="1:7" s="253" customFormat="1" ht="12.75">
      <c r="A132" s="89"/>
      <c r="B132" s="149"/>
      <c r="C132" s="95"/>
      <c r="D132" s="100"/>
      <c r="E132" s="87"/>
      <c r="F132" s="101"/>
      <c r="G132" s="99"/>
    </row>
    <row r="133" spans="1:7" s="253" customFormat="1" ht="12.75">
      <c r="A133" s="89"/>
      <c r="B133" s="149"/>
      <c r="C133" s="95"/>
      <c r="D133" s="100"/>
      <c r="E133" s="87"/>
      <c r="F133" s="101"/>
      <c r="G133" s="99"/>
    </row>
    <row r="134" spans="1:7" s="301" customFormat="1" ht="12.75">
      <c r="A134" s="294"/>
      <c r="B134" s="295"/>
      <c r="C134" s="296"/>
      <c r="D134" s="297"/>
      <c r="E134" s="298"/>
      <c r="F134" s="299"/>
      <c r="G134" s="300"/>
    </row>
    <row r="135" spans="1:7" s="253" customFormat="1" ht="12.75">
      <c r="A135" s="89"/>
      <c r="B135" s="302"/>
      <c r="C135" s="303"/>
      <c r="D135" s="304"/>
      <c r="E135" s="305"/>
      <c r="F135" s="306"/>
      <c r="G135" s="99"/>
    </row>
    <row r="136" spans="1:7" s="253" customFormat="1" ht="42.75" customHeight="1">
      <c r="A136" s="89"/>
      <c r="B136" s="349"/>
      <c r="C136" s="349"/>
      <c r="D136" s="349"/>
      <c r="E136" s="349"/>
      <c r="F136" s="349"/>
      <c r="G136" s="99"/>
    </row>
    <row r="137" spans="1:7" s="253" customFormat="1" ht="12.75">
      <c r="A137" s="89"/>
      <c r="B137" s="279"/>
      <c r="C137" s="187"/>
      <c r="D137" s="283"/>
      <c r="E137" s="280"/>
      <c r="F137" s="307"/>
      <c r="G137" s="99"/>
    </row>
    <row r="138" spans="1:7" s="253" customFormat="1" ht="12.75" customHeight="1">
      <c r="A138" s="89"/>
      <c r="B138" s="349"/>
      <c r="C138" s="349"/>
      <c r="D138" s="349"/>
      <c r="E138" s="349"/>
      <c r="F138" s="349"/>
      <c r="G138" s="99"/>
    </row>
    <row r="139" spans="1:7" s="253" customFormat="1" ht="12.75">
      <c r="A139" s="89"/>
      <c r="B139" s="279"/>
      <c r="C139" s="187"/>
      <c r="D139" s="283"/>
      <c r="E139" s="280"/>
      <c r="F139" s="307"/>
      <c r="G139" s="99"/>
    </row>
    <row r="140" spans="1:7" s="253" customFormat="1" ht="12.75">
      <c r="A140" s="89"/>
      <c r="B140" s="367"/>
      <c r="C140" s="367"/>
      <c r="D140" s="367"/>
      <c r="E140" s="367"/>
      <c r="F140" s="367"/>
      <c r="G140" s="99"/>
    </row>
    <row r="141" spans="1:7" s="253" customFormat="1" ht="12.75" customHeight="1">
      <c r="A141" s="89"/>
      <c r="B141" s="368"/>
      <c r="C141" s="367"/>
      <c r="D141" s="367"/>
      <c r="E141" s="367"/>
      <c r="F141" s="367"/>
      <c r="G141" s="99"/>
    </row>
    <row r="142" spans="1:7" s="253" customFormat="1" ht="12.75">
      <c r="A142" s="89"/>
      <c r="B142" s="369"/>
      <c r="C142" s="369"/>
      <c r="D142" s="369"/>
      <c r="E142" s="369"/>
      <c r="F142" s="369"/>
      <c r="G142" s="99"/>
    </row>
    <row r="143" spans="1:7" s="253" customFormat="1" ht="12.75" customHeight="1">
      <c r="A143" s="89"/>
      <c r="B143" s="370"/>
      <c r="C143" s="370"/>
      <c r="D143" s="370"/>
      <c r="E143" s="370"/>
      <c r="F143" s="370"/>
      <c r="G143" s="99"/>
    </row>
    <row r="144" spans="1:7" s="253" customFormat="1" ht="12.75">
      <c r="A144" s="89"/>
      <c r="B144" s="242"/>
      <c r="C144" s="187"/>
      <c r="D144" s="187"/>
      <c r="E144" s="277"/>
      <c r="F144" s="308"/>
      <c r="G144" s="99"/>
    </row>
    <row r="145" spans="1:7" s="253" customFormat="1" ht="27" customHeight="1">
      <c r="A145" s="89"/>
      <c r="B145" s="364"/>
      <c r="C145" s="364"/>
      <c r="D145" s="364"/>
      <c r="E145" s="364"/>
      <c r="F145" s="364"/>
      <c r="G145" s="99"/>
    </row>
    <row r="146" spans="1:7" s="253" customFormat="1" ht="42" customHeight="1">
      <c r="A146" s="89"/>
      <c r="B146" s="365"/>
      <c r="C146" s="365"/>
      <c r="D146" s="365"/>
      <c r="E146" s="365"/>
      <c r="F146" s="365"/>
      <c r="G146" s="99"/>
    </row>
    <row r="147" spans="1:7" s="253" customFormat="1" ht="12.75">
      <c r="A147" s="89"/>
      <c r="B147" s="309"/>
      <c r="C147" s="309"/>
      <c r="D147" s="309"/>
      <c r="E147" s="310"/>
      <c r="F147" s="311"/>
      <c r="G147" s="99"/>
    </row>
    <row r="148" spans="1:7" s="253" customFormat="1" ht="12.75" customHeight="1">
      <c r="A148" s="89"/>
      <c r="B148" s="366"/>
      <c r="C148" s="366"/>
      <c r="D148" s="366"/>
      <c r="E148" s="366"/>
      <c r="F148" s="366"/>
      <c r="G148" s="99"/>
    </row>
    <row r="149" spans="1:7" s="253" customFormat="1" ht="12.75">
      <c r="A149" s="89"/>
      <c r="B149" s="152"/>
      <c r="C149" s="309"/>
      <c r="D149" s="309"/>
      <c r="E149" s="310"/>
      <c r="F149" s="311"/>
      <c r="G149" s="99"/>
    </row>
    <row r="150" spans="1:7" s="253" customFormat="1" ht="12.75">
      <c r="A150" s="89"/>
      <c r="B150" s="152"/>
      <c r="C150" s="309"/>
      <c r="D150" s="309"/>
      <c r="E150" s="310"/>
      <c r="F150" s="311"/>
      <c r="G150" s="99"/>
    </row>
    <row r="151" spans="1:7" s="253" customFormat="1" ht="12.75">
      <c r="A151" s="89"/>
      <c r="B151" s="152"/>
      <c r="C151" s="309"/>
      <c r="D151" s="309"/>
      <c r="E151" s="310"/>
      <c r="F151" s="311"/>
      <c r="G151" s="99"/>
    </row>
    <row r="152" spans="1:7" s="253" customFormat="1" ht="12.75" customHeight="1">
      <c r="A152" s="89"/>
      <c r="B152" s="366"/>
      <c r="C152" s="366"/>
      <c r="D152" s="366"/>
      <c r="E152" s="366"/>
      <c r="F152" s="366"/>
      <c r="G152" s="99"/>
    </row>
    <row r="153" spans="1:7" s="253" customFormat="1" ht="12.75" customHeight="1">
      <c r="A153" s="89"/>
      <c r="B153" s="366"/>
      <c r="C153" s="366"/>
      <c r="D153" s="366"/>
      <c r="E153" s="366"/>
      <c r="F153" s="366"/>
      <c r="G153" s="99"/>
    </row>
    <row r="154" spans="1:7" s="253" customFormat="1" ht="12.75">
      <c r="A154" s="89"/>
      <c r="B154" s="312"/>
      <c r="C154" s="309"/>
      <c r="D154" s="309"/>
      <c r="E154" s="310"/>
      <c r="F154" s="311"/>
      <c r="G154" s="99"/>
    </row>
    <row r="155" spans="1:7" s="253" customFormat="1" ht="12.75">
      <c r="A155" s="89"/>
      <c r="B155" s="103"/>
      <c r="C155" s="309"/>
      <c r="D155" s="309"/>
      <c r="E155" s="310"/>
      <c r="F155" s="311"/>
      <c r="G155" s="99"/>
    </row>
    <row r="156" spans="1:7" s="253" customFormat="1" ht="12.75" customHeight="1">
      <c r="A156" s="89"/>
      <c r="B156" s="366"/>
      <c r="C156" s="366"/>
      <c r="D156" s="366"/>
      <c r="E156" s="366"/>
      <c r="F156" s="366"/>
      <c r="G156" s="99"/>
    </row>
    <row r="157" spans="1:7" s="253" customFormat="1" ht="12.75">
      <c r="A157" s="89"/>
      <c r="B157" s="149"/>
      <c r="C157" s="95"/>
      <c r="D157" s="100"/>
      <c r="E157" s="87"/>
      <c r="F157" s="101"/>
      <c r="G157" s="99"/>
    </row>
    <row r="158" spans="1:7" s="253" customFormat="1" ht="12.75">
      <c r="A158" s="89"/>
      <c r="B158" s="149"/>
      <c r="C158" s="95"/>
      <c r="D158" s="100"/>
      <c r="E158" s="87"/>
      <c r="F158" s="101"/>
      <c r="G158" s="99"/>
    </row>
    <row r="159" spans="1:7" s="253" customFormat="1" ht="12.75">
      <c r="A159" s="294"/>
      <c r="B159" s="295"/>
      <c r="C159" s="313"/>
      <c r="D159" s="314"/>
      <c r="E159" s="315"/>
      <c r="F159" s="316"/>
      <c r="G159" s="99"/>
    </row>
    <row r="160" spans="1:7" s="253" customFormat="1" ht="12.75">
      <c r="A160" s="89"/>
      <c r="B160" s="149"/>
      <c r="C160" s="95"/>
      <c r="D160" s="100"/>
      <c r="E160" s="87"/>
      <c r="F160" s="101"/>
      <c r="G160" s="99"/>
    </row>
    <row r="161" spans="1:7" s="253" customFormat="1" ht="12.75">
      <c r="A161" s="84"/>
      <c r="B161" s="103"/>
      <c r="C161" s="227"/>
      <c r="D161" s="317"/>
      <c r="E161" s="87"/>
      <c r="F161" s="101"/>
      <c r="G161" s="99"/>
    </row>
    <row r="162" spans="1:7" s="253" customFormat="1" ht="12.75">
      <c r="A162" s="89"/>
      <c r="B162" s="103"/>
      <c r="C162" s="227"/>
      <c r="D162" s="317"/>
      <c r="E162" s="87"/>
      <c r="F162" s="101"/>
      <c r="G162" s="99"/>
    </row>
    <row r="163" spans="1:7" s="253" customFormat="1" ht="12.75">
      <c r="A163" s="89"/>
      <c r="B163" s="128"/>
      <c r="C163" s="318"/>
      <c r="D163" s="319"/>
      <c r="E163" s="87"/>
      <c r="F163" s="88"/>
      <c r="G163" s="99"/>
    </row>
    <row r="164" spans="1:7" s="253" customFormat="1" ht="12.75">
      <c r="A164" s="89"/>
      <c r="B164" s="149"/>
      <c r="C164" s="95"/>
      <c r="D164" s="100"/>
      <c r="E164" s="87"/>
      <c r="F164" s="101"/>
      <c r="G164" s="99"/>
    </row>
    <row r="165" spans="1:7" s="253" customFormat="1" ht="12.75">
      <c r="A165" s="84"/>
      <c r="B165" s="103"/>
      <c r="C165" s="227"/>
      <c r="D165" s="317"/>
      <c r="E165" s="87"/>
      <c r="F165" s="101"/>
      <c r="G165" s="99"/>
    </row>
    <row r="166" spans="1:7" s="253" customFormat="1" ht="12.75">
      <c r="A166" s="89"/>
      <c r="B166" s="103"/>
      <c r="C166" s="227"/>
      <c r="D166" s="317"/>
      <c r="E166" s="87"/>
      <c r="F166" s="101"/>
      <c r="G166" s="99"/>
    </row>
    <row r="167" spans="1:7" s="253" customFormat="1" ht="12.75">
      <c r="A167" s="89"/>
      <c r="B167" s="128"/>
      <c r="C167" s="318"/>
      <c r="D167" s="319"/>
      <c r="E167" s="87"/>
      <c r="F167" s="88"/>
      <c r="G167" s="99"/>
    </row>
    <row r="168" spans="1:7" s="253" customFormat="1" ht="12.75">
      <c r="A168" s="89"/>
      <c r="B168" s="128"/>
      <c r="C168" s="318"/>
      <c r="D168" s="319"/>
      <c r="E168" s="87"/>
      <c r="F168" s="88"/>
      <c r="G168" s="99"/>
    </row>
    <row r="169" spans="1:7" s="253" customFormat="1" ht="52.5" customHeight="1">
      <c r="A169" s="320"/>
      <c r="B169" s="214"/>
      <c r="C169" s="318"/>
      <c r="D169" s="319"/>
      <c r="E169" s="87"/>
      <c r="F169" s="88"/>
      <c r="G169" s="99"/>
    </row>
    <row r="170" spans="1:7" s="253" customFormat="1" ht="15" customHeight="1">
      <c r="A170" s="320"/>
      <c r="B170" s="214"/>
      <c r="C170" s="318"/>
      <c r="D170" s="319"/>
      <c r="E170" s="87"/>
      <c r="F170" s="88"/>
      <c r="G170" s="99"/>
    </row>
    <row r="171" spans="1:7" s="253" customFormat="1" ht="40.5" customHeight="1">
      <c r="A171" s="320"/>
      <c r="B171" s="214"/>
      <c r="C171" s="318"/>
      <c r="D171" s="319"/>
      <c r="E171" s="87"/>
      <c r="F171" s="88"/>
      <c r="G171" s="99"/>
    </row>
    <row r="172" spans="1:7" s="253" customFormat="1" ht="12.75">
      <c r="A172" s="89"/>
      <c r="B172" s="149"/>
      <c r="C172" s="95"/>
      <c r="D172" s="100"/>
      <c r="E172" s="87"/>
      <c r="F172" s="101"/>
      <c r="G172" s="99"/>
    </row>
    <row r="173" spans="1:7" s="253" customFormat="1" ht="12.75">
      <c r="A173" s="84"/>
      <c r="B173" s="128"/>
      <c r="C173" s="95"/>
      <c r="D173" s="100"/>
      <c r="E173" s="87"/>
      <c r="F173" s="88"/>
      <c r="G173" s="99"/>
    </row>
    <row r="174" spans="1:7" s="253" customFormat="1" ht="12.75">
      <c r="A174" s="89"/>
      <c r="B174" s="149"/>
      <c r="C174" s="95"/>
      <c r="D174" s="100"/>
      <c r="E174" s="87"/>
      <c r="F174" s="101"/>
      <c r="G174" s="99"/>
    </row>
    <row r="175" spans="1:7" s="253" customFormat="1" ht="12.75">
      <c r="A175" s="89"/>
      <c r="B175" s="149"/>
      <c r="C175" s="95"/>
      <c r="D175" s="100"/>
      <c r="E175" s="87"/>
      <c r="F175" s="101"/>
      <c r="G175" s="99"/>
    </row>
    <row r="176" spans="1:7" s="253" customFormat="1" ht="12.75">
      <c r="A176" s="89"/>
      <c r="B176" s="149"/>
      <c r="C176" s="95"/>
      <c r="D176" s="100"/>
      <c r="E176" s="87"/>
      <c r="F176" s="101"/>
      <c r="G176" s="99"/>
    </row>
    <row r="177" spans="1:7" s="253" customFormat="1" ht="12.75">
      <c r="A177" s="89"/>
      <c r="B177" s="149"/>
      <c r="C177" s="95"/>
      <c r="D177" s="100"/>
      <c r="E177" s="87"/>
      <c r="F177" s="101"/>
      <c r="G177" s="99"/>
    </row>
    <row r="178" spans="1:7" s="253" customFormat="1" ht="12.75">
      <c r="A178" s="89"/>
      <c r="B178" s="149"/>
      <c r="C178" s="95"/>
      <c r="D178" s="100"/>
      <c r="E178" s="87"/>
      <c r="F178" s="101"/>
      <c r="G178" s="99"/>
    </row>
    <row r="179" spans="1:7" s="253" customFormat="1" ht="12.75">
      <c r="A179" s="89"/>
      <c r="B179" s="149"/>
      <c r="C179" s="95"/>
      <c r="D179" s="100"/>
      <c r="E179" s="87"/>
      <c r="F179" s="101"/>
      <c r="G179" s="99"/>
    </row>
    <row r="180" spans="1:7" s="253" customFormat="1" ht="12.75">
      <c r="A180" s="89"/>
      <c r="B180" s="149"/>
      <c r="C180" s="95"/>
      <c r="D180" s="100"/>
      <c r="E180" s="87"/>
      <c r="F180" s="101"/>
      <c r="G180" s="99"/>
    </row>
    <row r="181" spans="1:7" s="253" customFormat="1" ht="12.75">
      <c r="A181" s="89"/>
      <c r="B181" s="149"/>
      <c r="C181" s="95"/>
      <c r="D181" s="100"/>
      <c r="E181" s="87"/>
      <c r="F181" s="101"/>
      <c r="G181" s="99"/>
    </row>
    <row r="182" spans="1:7" s="253" customFormat="1" ht="12.75">
      <c r="A182" s="89"/>
      <c r="B182" s="149"/>
      <c r="C182" s="95"/>
      <c r="D182" s="100"/>
      <c r="E182" s="87"/>
      <c r="F182" s="101"/>
      <c r="G182" s="99"/>
    </row>
    <row r="183" spans="1:7" s="253" customFormat="1" ht="12.75">
      <c r="A183" s="89"/>
      <c r="B183" s="149"/>
      <c r="C183" s="95"/>
      <c r="D183" s="100"/>
      <c r="E183" s="87"/>
      <c r="F183" s="101"/>
      <c r="G183" s="99"/>
    </row>
    <row r="184" spans="1:7" s="253" customFormat="1" ht="12.75">
      <c r="A184" s="84"/>
      <c r="B184" s="99"/>
      <c r="C184" s="95"/>
      <c r="D184" s="100"/>
      <c r="E184" s="87"/>
      <c r="F184" s="101"/>
      <c r="G184" s="99"/>
    </row>
    <row r="185" spans="1:6" s="253" customFormat="1" ht="14.25">
      <c r="A185" s="89"/>
      <c r="B185" s="355"/>
      <c r="C185" s="355"/>
      <c r="D185" s="87"/>
      <c r="E185" s="148"/>
      <c r="F185" s="148"/>
    </row>
    <row r="186" spans="1:6" s="253" customFormat="1" ht="14.25">
      <c r="A186" s="84"/>
      <c r="B186" s="321"/>
      <c r="C186" s="152"/>
      <c r="D186" s="87"/>
      <c r="E186" s="148"/>
      <c r="F186" s="148"/>
    </row>
    <row r="187" spans="1:6" s="152" customFormat="1" ht="28.5" customHeight="1">
      <c r="A187" s="84"/>
      <c r="B187" s="349"/>
      <c r="C187" s="349"/>
      <c r="D187" s="349"/>
      <c r="E187" s="349"/>
      <c r="F187" s="349"/>
    </row>
    <row r="188" spans="1:6" s="152" customFormat="1" ht="12.75">
      <c r="A188" s="84"/>
      <c r="B188" s="279"/>
      <c r="C188" s="187"/>
      <c r="D188" s="280"/>
      <c r="E188" s="281"/>
      <c r="F188" s="281"/>
    </row>
    <row r="189" spans="1:6" s="152" customFormat="1" ht="57" customHeight="1">
      <c r="A189" s="84"/>
      <c r="B189" s="349"/>
      <c r="C189" s="349"/>
      <c r="D189" s="349"/>
      <c r="E189" s="349"/>
      <c r="F189" s="349"/>
    </row>
    <row r="190" spans="1:6" s="253" customFormat="1" ht="12.75">
      <c r="A190" s="84"/>
      <c r="B190" s="112"/>
      <c r="C190" s="95"/>
      <c r="D190" s="100"/>
      <c r="E190" s="87"/>
      <c r="F190" s="101"/>
    </row>
    <row r="191" spans="1:6" s="253" customFormat="1" ht="12.75">
      <c r="A191" s="84"/>
      <c r="B191" s="112"/>
      <c r="C191" s="95"/>
      <c r="D191" s="100"/>
      <c r="E191" s="87"/>
      <c r="F191" s="101"/>
    </row>
    <row r="192" spans="1:6" s="253" customFormat="1" ht="12.75">
      <c r="A192" s="89"/>
      <c r="B192" s="149"/>
      <c r="C192" s="86"/>
      <c r="D192" s="87"/>
      <c r="E192" s="87"/>
      <c r="F192" s="101"/>
    </row>
    <row r="193" spans="1:6" s="253" customFormat="1" ht="12.75">
      <c r="A193" s="84"/>
      <c r="B193" s="152"/>
      <c r="C193" s="86"/>
      <c r="D193" s="87"/>
      <c r="E193" s="87"/>
      <c r="F193" s="101"/>
    </row>
    <row r="194" spans="1:6" s="253" customFormat="1" ht="69" customHeight="1">
      <c r="A194" s="84"/>
      <c r="B194" s="103"/>
      <c r="C194" s="86"/>
      <c r="D194" s="87"/>
      <c r="E194" s="87"/>
      <c r="F194" s="88"/>
    </row>
    <row r="195" spans="1:6" s="253" customFormat="1" ht="12.75">
      <c r="A195" s="84"/>
      <c r="B195" s="99"/>
      <c r="C195" s="95"/>
      <c r="D195" s="100"/>
      <c r="E195" s="87"/>
      <c r="F195" s="88"/>
    </row>
    <row r="196" spans="1:6" s="253" customFormat="1" ht="82.5" customHeight="1">
      <c r="A196" s="84"/>
      <c r="B196" s="103"/>
      <c r="C196" s="86"/>
      <c r="D196" s="87"/>
      <c r="E196" s="87"/>
      <c r="F196" s="88"/>
    </row>
    <row r="197" spans="1:6" s="253" customFormat="1" ht="12.75">
      <c r="A197" s="84"/>
      <c r="B197" s="152"/>
      <c r="C197" s="86"/>
      <c r="D197" s="87"/>
      <c r="E197" s="87"/>
      <c r="F197" s="88"/>
    </row>
    <row r="198" spans="1:6" s="253" customFormat="1" ht="12.75">
      <c r="A198" s="84"/>
      <c r="B198" s="149"/>
      <c r="C198" s="86"/>
      <c r="D198" s="87"/>
      <c r="E198" s="87"/>
      <c r="F198" s="88"/>
    </row>
    <row r="199" spans="1:6" s="253" customFormat="1" ht="12.75">
      <c r="A199" s="89"/>
      <c r="B199" s="149"/>
      <c r="C199" s="86"/>
      <c r="D199" s="87"/>
      <c r="E199" s="87"/>
      <c r="F199" s="101"/>
    </row>
    <row r="200" spans="1:6" s="253" customFormat="1" ht="12.75">
      <c r="A200" s="89"/>
      <c r="B200" s="149"/>
      <c r="C200" s="86"/>
      <c r="D200" s="87"/>
      <c r="E200" s="87"/>
      <c r="F200" s="101"/>
    </row>
    <row r="201" spans="1:6" s="253" customFormat="1" ht="12.75">
      <c r="A201" s="89"/>
      <c r="B201" s="149"/>
      <c r="C201" s="86"/>
      <c r="D201" s="87"/>
      <c r="E201" s="87"/>
      <c r="F201" s="101"/>
    </row>
    <row r="202" spans="1:6" s="253" customFormat="1" ht="12.75">
      <c r="A202" s="89"/>
      <c r="B202" s="149"/>
      <c r="C202" s="86"/>
      <c r="D202" s="87"/>
      <c r="E202" s="87"/>
      <c r="F202" s="101"/>
    </row>
    <row r="203" spans="1:6" s="253" customFormat="1" ht="12.75">
      <c r="A203" s="89"/>
      <c r="B203" s="149"/>
      <c r="C203" s="86"/>
      <c r="D203" s="87"/>
      <c r="E203" s="87"/>
      <c r="F203" s="101"/>
    </row>
    <row r="204" spans="1:6" s="253" customFormat="1" ht="12.75">
      <c r="A204" s="89"/>
      <c r="B204" s="149"/>
      <c r="C204" s="86"/>
      <c r="D204" s="87"/>
      <c r="E204" s="87"/>
      <c r="F204" s="101"/>
    </row>
    <row r="205" spans="1:6" s="253" customFormat="1" ht="12.75">
      <c r="A205" s="89"/>
      <c r="B205" s="149"/>
      <c r="C205" s="86"/>
      <c r="D205" s="87"/>
      <c r="E205" s="87"/>
      <c r="F205" s="101"/>
    </row>
    <row r="206" spans="1:6" s="253" customFormat="1" ht="12.75">
      <c r="A206" s="89"/>
      <c r="B206" s="149"/>
      <c r="C206" s="86"/>
      <c r="D206" s="87"/>
      <c r="E206" s="87"/>
      <c r="F206" s="101"/>
    </row>
    <row r="207" spans="1:6" s="253" customFormat="1" ht="12.75">
      <c r="A207" s="89"/>
      <c r="B207" s="149"/>
      <c r="C207" s="86"/>
      <c r="D207" s="87"/>
      <c r="E207" s="87"/>
      <c r="F207" s="101"/>
    </row>
    <row r="208" spans="1:6" s="253" customFormat="1" ht="14.25">
      <c r="A208" s="22"/>
      <c r="B208" s="52"/>
      <c r="C208" s="26"/>
      <c r="D208" s="222"/>
      <c r="E208" s="41"/>
      <c r="F208" s="44"/>
    </row>
    <row r="209" spans="1:7" s="253" customFormat="1" ht="14.25">
      <c r="A209" s="89"/>
      <c r="B209" s="355"/>
      <c r="C209" s="355"/>
      <c r="D209" s="87"/>
      <c r="E209" s="148"/>
      <c r="F209" s="148"/>
      <c r="G209" s="199"/>
    </row>
    <row r="210" spans="1:7" s="253" customFormat="1" ht="14.25">
      <c r="A210" s="84"/>
      <c r="B210" s="321"/>
      <c r="C210" s="152"/>
      <c r="D210" s="87"/>
      <c r="E210" s="148"/>
      <c r="F210" s="148"/>
      <c r="G210" s="199"/>
    </row>
    <row r="211" spans="1:7" s="152" customFormat="1" ht="42.75" customHeight="1">
      <c r="A211" s="84"/>
      <c r="B211" s="349"/>
      <c r="C211" s="349"/>
      <c r="D211" s="349"/>
      <c r="E211" s="349"/>
      <c r="F211" s="349"/>
      <c r="G211" s="199"/>
    </row>
    <row r="212" spans="1:7" s="152" customFormat="1" ht="12.75">
      <c r="A212" s="84"/>
      <c r="B212" s="279"/>
      <c r="C212" s="187"/>
      <c r="D212" s="280"/>
      <c r="E212" s="281"/>
      <c r="F212" s="281"/>
      <c r="G212" s="199"/>
    </row>
    <row r="213" spans="1:7" s="152" customFormat="1" ht="12.75">
      <c r="A213" s="84"/>
      <c r="B213" s="349"/>
      <c r="C213" s="349"/>
      <c r="D213" s="349"/>
      <c r="E213" s="349"/>
      <c r="F213" s="349"/>
      <c r="G213" s="199"/>
    </row>
    <row r="214" spans="1:7" s="152" customFormat="1" ht="12.75">
      <c r="A214" s="84"/>
      <c r="B214" s="279"/>
      <c r="C214" s="187"/>
      <c r="D214" s="280"/>
      <c r="E214" s="281"/>
      <c r="F214" s="281"/>
      <c r="G214" s="199"/>
    </row>
    <row r="215" spans="1:7" s="152" customFormat="1" ht="68.25" customHeight="1">
      <c r="A215" s="84"/>
      <c r="B215" s="349"/>
      <c r="C215" s="349"/>
      <c r="D215" s="349"/>
      <c r="E215" s="349"/>
      <c r="F215" s="349"/>
      <c r="G215" s="199"/>
    </row>
    <row r="216" spans="1:7" s="152" customFormat="1" ht="12.75">
      <c r="A216" s="84"/>
      <c r="B216" s="242"/>
      <c r="C216" s="187"/>
      <c r="D216" s="277"/>
      <c r="E216" s="322"/>
      <c r="F216" s="322"/>
      <c r="G216" s="199"/>
    </row>
    <row r="217" spans="1:7" s="152" customFormat="1" ht="12.75">
      <c r="A217" s="84"/>
      <c r="B217" s="349"/>
      <c r="C217" s="349"/>
      <c r="D217" s="349"/>
      <c r="E217" s="349"/>
      <c r="F217" s="349"/>
      <c r="G217" s="281"/>
    </row>
    <row r="218" spans="1:7" s="152" customFormat="1" ht="12.75">
      <c r="A218" s="84"/>
      <c r="B218" s="349"/>
      <c r="C218" s="349"/>
      <c r="D218" s="349"/>
      <c r="E218" s="349"/>
      <c r="F218" s="349"/>
      <c r="G218" s="281"/>
    </row>
    <row r="219" spans="1:7" s="152" customFormat="1" ht="12.75">
      <c r="A219" s="84"/>
      <c r="B219" s="349"/>
      <c r="C219" s="349"/>
      <c r="D219" s="349"/>
      <c r="E219" s="349"/>
      <c r="F219" s="349"/>
      <c r="G219" s="349"/>
    </row>
    <row r="220" spans="1:7" s="152" customFormat="1" ht="12.75">
      <c r="A220" s="84"/>
      <c r="B220" s="349"/>
      <c r="C220" s="349"/>
      <c r="D220" s="349"/>
      <c r="E220" s="349"/>
      <c r="F220" s="349"/>
      <c r="G220" s="281"/>
    </row>
    <row r="221" spans="1:7" s="152" customFormat="1" ht="12.75">
      <c r="A221" s="84"/>
      <c r="B221" s="349"/>
      <c r="C221" s="349"/>
      <c r="D221" s="349"/>
      <c r="E221" s="349"/>
      <c r="F221" s="349"/>
      <c r="G221" s="281"/>
    </row>
    <row r="222" spans="1:6" s="253" customFormat="1" ht="14.25">
      <c r="A222" s="22"/>
      <c r="B222" s="52"/>
      <c r="C222" s="26"/>
      <c r="D222" s="222"/>
      <c r="E222" s="41"/>
      <c r="F222" s="44"/>
    </row>
    <row r="223" spans="1:6" s="253" customFormat="1" ht="14.25">
      <c r="A223" s="22"/>
      <c r="B223" s="52"/>
      <c r="C223" s="26"/>
      <c r="D223" s="222"/>
      <c r="E223" s="41"/>
      <c r="F223" s="44"/>
    </row>
    <row r="224" spans="1:6" s="253" customFormat="1" ht="14.25">
      <c r="A224" s="22"/>
      <c r="B224" s="52"/>
      <c r="C224" s="26"/>
      <c r="D224" s="222"/>
      <c r="E224" s="41"/>
      <c r="F224" s="44"/>
    </row>
    <row r="225" spans="1:7" s="253" customFormat="1" ht="12.75">
      <c r="A225" s="89"/>
      <c r="B225" s="149"/>
      <c r="C225" s="95"/>
      <c r="D225" s="100"/>
      <c r="E225" s="87"/>
      <c r="F225" s="101"/>
      <c r="G225" s="99"/>
    </row>
    <row r="226" spans="1:7" s="253" customFormat="1" ht="12.75">
      <c r="A226" s="84"/>
      <c r="B226" s="99"/>
      <c r="C226" s="95"/>
      <c r="D226" s="100"/>
      <c r="E226" s="87"/>
      <c r="F226" s="101"/>
      <c r="G226" s="99"/>
    </row>
    <row r="227" spans="1:7" s="253" customFormat="1" ht="14.25">
      <c r="A227" s="84"/>
      <c r="B227" s="176"/>
      <c r="C227" s="27"/>
      <c r="D227" s="221"/>
      <c r="E227" s="41"/>
      <c r="F227" s="41"/>
      <c r="G227" s="99"/>
    </row>
    <row r="228" spans="1:7" s="253" customFormat="1" ht="12.75">
      <c r="A228" s="84"/>
      <c r="B228" s="103"/>
      <c r="C228" s="86"/>
      <c r="D228" s="87"/>
      <c r="E228" s="87"/>
      <c r="F228" s="88"/>
      <c r="G228" s="99"/>
    </row>
    <row r="229" spans="1:7" s="253" customFormat="1" ht="12.75">
      <c r="A229" s="84"/>
      <c r="B229" s="103"/>
      <c r="C229" s="86"/>
      <c r="D229" s="87"/>
      <c r="E229" s="87"/>
      <c r="F229" s="88"/>
      <c r="G229" s="99"/>
    </row>
    <row r="230" spans="1:7" s="253" customFormat="1" ht="14.25">
      <c r="A230" s="84"/>
      <c r="B230" s="176"/>
      <c r="C230" s="27"/>
      <c r="D230" s="221"/>
      <c r="E230" s="41"/>
      <c r="F230" s="41"/>
      <c r="G230" s="99"/>
    </row>
    <row r="231" spans="1:7" s="253" customFormat="1" ht="12.75">
      <c r="A231" s="84"/>
      <c r="B231" s="103"/>
      <c r="C231" s="86"/>
      <c r="D231" s="87"/>
      <c r="E231" s="87"/>
      <c r="F231" s="88"/>
      <c r="G231" s="99"/>
    </row>
    <row r="232" spans="1:7" s="253" customFormat="1" ht="12.75">
      <c r="A232" s="84"/>
      <c r="B232" s="103"/>
      <c r="C232" s="86"/>
      <c r="D232" s="87"/>
      <c r="E232" s="87"/>
      <c r="F232" s="88"/>
      <c r="G232" s="99"/>
    </row>
    <row r="233" spans="1:7" s="253" customFormat="1" ht="238.5" customHeight="1">
      <c r="A233" s="84"/>
      <c r="B233" s="103"/>
      <c r="C233" s="86"/>
      <c r="D233" s="87"/>
      <c r="E233" s="87"/>
      <c r="F233" s="101"/>
      <c r="G233" s="99"/>
    </row>
    <row r="234" spans="1:7" s="253" customFormat="1" ht="67.5" customHeight="1">
      <c r="A234" s="84"/>
      <c r="B234" s="123"/>
      <c r="C234" s="86"/>
      <c r="D234" s="87"/>
      <c r="E234" s="87"/>
      <c r="F234" s="88"/>
      <c r="G234" s="99"/>
    </row>
    <row r="235" spans="1:7" s="253" customFormat="1" ht="15.75" customHeight="1">
      <c r="A235" s="84"/>
      <c r="B235" s="103"/>
      <c r="C235" s="86"/>
      <c r="D235" s="87"/>
      <c r="E235" s="87"/>
      <c r="F235" s="88"/>
      <c r="G235" s="99"/>
    </row>
    <row r="236" spans="1:7" s="253" customFormat="1" ht="246" customHeight="1">
      <c r="A236" s="84"/>
      <c r="B236" s="103"/>
      <c r="C236" s="86"/>
      <c r="D236" s="87"/>
      <c r="E236" s="87"/>
      <c r="F236" s="88"/>
      <c r="G236" s="99"/>
    </row>
    <row r="237" spans="1:7" s="253" customFormat="1" ht="71.25" customHeight="1">
      <c r="A237" s="84"/>
      <c r="B237" s="103"/>
      <c r="C237" s="86"/>
      <c r="D237" s="87"/>
      <c r="E237" s="87"/>
      <c r="F237" s="88"/>
      <c r="G237" s="99"/>
    </row>
    <row r="238" spans="1:7" s="253" customFormat="1" ht="12.75">
      <c r="A238" s="84"/>
      <c r="B238" s="99"/>
      <c r="C238" s="95"/>
      <c r="D238" s="100"/>
      <c r="E238" s="87"/>
      <c r="F238" s="101"/>
      <c r="G238" s="99"/>
    </row>
    <row r="239" spans="1:7" s="253" customFormat="1" ht="12.75">
      <c r="A239" s="84"/>
      <c r="B239" s="149"/>
      <c r="C239" s="95"/>
      <c r="D239" s="100"/>
      <c r="E239" s="87"/>
      <c r="F239" s="88"/>
      <c r="G239" s="99"/>
    </row>
    <row r="240" spans="1:7" s="253" customFormat="1" ht="12.75">
      <c r="A240" s="84"/>
      <c r="B240" s="99"/>
      <c r="C240" s="95"/>
      <c r="D240" s="100"/>
      <c r="E240" s="87"/>
      <c r="F240" s="101"/>
      <c r="G240" s="99"/>
    </row>
    <row r="241" spans="1:6" s="253" customFormat="1" ht="14.25">
      <c r="A241" s="22"/>
      <c r="B241" s="52"/>
      <c r="C241" s="26"/>
      <c r="D241" s="222"/>
      <c r="E241" s="41"/>
      <c r="F241" s="44"/>
    </row>
    <row r="242" spans="1:7" s="253" customFormat="1" ht="12.75">
      <c r="A242" s="104"/>
      <c r="B242" s="140"/>
      <c r="C242" s="95"/>
      <c r="D242" s="100"/>
      <c r="E242" s="87"/>
      <c r="F242" s="101"/>
      <c r="G242" s="99"/>
    </row>
    <row r="243" spans="1:6" s="253" customFormat="1" ht="14.25">
      <c r="A243" s="22"/>
      <c r="B243" s="52"/>
      <c r="C243" s="26"/>
      <c r="D243" s="222"/>
      <c r="E243" s="41"/>
      <c r="F243" s="44"/>
    </row>
    <row r="244" spans="1:6" s="253" customFormat="1" ht="14.25">
      <c r="A244" s="89"/>
      <c r="B244" s="355"/>
      <c r="C244" s="355"/>
      <c r="D244" s="355"/>
      <c r="E244" s="148"/>
      <c r="F244" s="148"/>
    </row>
    <row r="245" spans="1:6" s="253" customFormat="1" ht="14.25">
      <c r="A245" s="22"/>
      <c r="B245" s="321"/>
      <c r="C245" s="152"/>
      <c r="D245" s="87"/>
      <c r="E245" s="148"/>
      <c r="F245" s="148"/>
    </row>
    <row r="246" spans="1:6" s="152" customFormat="1" ht="42.75" customHeight="1">
      <c r="A246" s="188"/>
      <c r="B246" s="356"/>
      <c r="C246" s="356"/>
      <c r="D246" s="356"/>
      <c r="E246" s="356"/>
      <c r="F246" s="356"/>
    </row>
    <row r="247" spans="1:6" s="152" customFormat="1" ht="12.75" customHeight="1">
      <c r="A247" s="188"/>
      <c r="B247" s="235"/>
      <c r="C247" s="235"/>
      <c r="D247" s="235"/>
      <c r="E247" s="235"/>
      <c r="F247" s="235"/>
    </row>
    <row r="248" spans="1:6" s="152" customFormat="1" ht="39" customHeight="1">
      <c r="A248" s="188"/>
      <c r="B248" s="356"/>
      <c r="C248" s="356"/>
      <c r="D248" s="356"/>
      <c r="E248" s="356"/>
      <c r="F248" s="356"/>
    </row>
    <row r="249" spans="1:6" s="152" customFormat="1" ht="12.75" customHeight="1">
      <c r="A249" s="188"/>
      <c r="B249" s="236"/>
      <c r="C249" s="227"/>
      <c r="D249" s="237"/>
      <c r="E249" s="238"/>
      <c r="F249" s="239"/>
    </row>
    <row r="250" spans="1:6" s="152" customFormat="1" ht="12.75">
      <c r="A250" s="188"/>
      <c r="B250" s="356"/>
      <c r="C250" s="356"/>
      <c r="D250" s="356"/>
      <c r="E250" s="356"/>
      <c r="F250" s="356"/>
    </row>
    <row r="251" spans="1:6" s="152" customFormat="1" ht="12.75">
      <c r="A251" s="188"/>
      <c r="B251" s="235"/>
      <c r="C251" s="235"/>
      <c r="D251" s="235"/>
      <c r="E251" s="235"/>
      <c r="F251" s="235"/>
    </row>
    <row r="252" spans="1:6" s="152" customFormat="1" ht="32.25" customHeight="1">
      <c r="A252" s="188"/>
      <c r="B252" s="356"/>
      <c r="C252" s="356"/>
      <c r="D252" s="356"/>
      <c r="E252" s="356"/>
      <c r="F252" s="356"/>
    </row>
    <row r="253" spans="1:6" s="152" customFormat="1" ht="12.75">
      <c r="A253" s="188"/>
      <c r="B253" s="235"/>
      <c r="C253" s="235"/>
      <c r="D253" s="235"/>
      <c r="E253" s="235"/>
      <c r="F253" s="235"/>
    </row>
    <row r="254" spans="1:6" s="152" customFormat="1" ht="44.25" customHeight="1">
      <c r="A254" s="188"/>
      <c r="B254" s="356"/>
      <c r="C254" s="356"/>
      <c r="D254" s="356"/>
      <c r="E254" s="356"/>
      <c r="F254" s="356"/>
    </row>
    <row r="255" spans="1:6" s="152" customFormat="1" ht="12.75">
      <c r="A255" s="188"/>
      <c r="B255" s="235"/>
      <c r="C255" s="235"/>
      <c r="D255" s="235"/>
      <c r="E255" s="235"/>
      <c r="F255" s="235"/>
    </row>
    <row r="256" spans="1:6" s="152" customFormat="1" ht="45.75" customHeight="1">
      <c r="A256" s="188"/>
      <c r="B256" s="356"/>
      <c r="C256" s="356"/>
      <c r="D256" s="356"/>
      <c r="E256" s="356"/>
      <c r="F256" s="356"/>
    </row>
    <row r="257" spans="1:6" s="152" customFormat="1" ht="12.75">
      <c r="A257" s="188"/>
      <c r="B257" s="235"/>
      <c r="C257" s="235"/>
      <c r="D257" s="235"/>
      <c r="E257" s="235"/>
      <c r="F257" s="235"/>
    </row>
    <row r="258" spans="1:6" s="152" customFormat="1" ht="69" customHeight="1">
      <c r="A258" s="188"/>
      <c r="B258" s="356"/>
      <c r="C258" s="356"/>
      <c r="D258" s="356"/>
      <c r="E258" s="356"/>
      <c r="F258" s="356"/>
    </row>
    <row r="259" spans="1:6" s="152" customFormat="1" ht="12.75">
      <c r="A259" s="188"/>
      <c r="B259" s="235"/>
      <c r="C259" s="235"/>
      <c r="D259" s="235"/>
      <c r="E259" s="235"/>
      <c r="F259" s="235"/>
    </row>
    <row r="260" spans="1:6" s="152" customFormat="1" ht="29.25" customHeight="1">
      <c r="A260" s="188"/>
      <c r="B260" s="356"/>
      <c r="C260" s="356"/>
      <c r="D260" s="356"/>
      <c r="E260" s="356"/>
      <c r="F260" s="356"/>
    </row>
    <row r="261" spans="1:6" s="152" customFormat="1" ht="12.75">
      <c r="A261" s="188"/>
      <c r="B261" s="235"/>
      <c r="C261" s="235"/>
      <c r="D261" s="235"/>
      <c r="E261" s="235"/>
      <c r="F261" s="235"/>
    </row>
    <row r="262" spans="1:6" s="152" customFormat="1" ht="12.75">
      <c r="A262" s="188"/>
      <c r="B262" s="235"/>
      <c r="C262" s="235"/>
      <c r="D262" s="235"/>
      <c r="E262" s="235"/>
      <c r="F262" s="235"/>
    </row>
    <row r="263" spans="1:6" s="152" customFormat="1" ht="12.75">
      <c r="A263" s="188"/>
      <c r="B263" s="187"/>
      <c r="C263" s="187"/>
      <c r="D263" s="187"/>
      <c r="E263" s="187"/>
      <c r="F263" s="187"/>
    </row>
    <row r="264" spans="1:6" s="152" customFormat="1" ht="12.75">
      <c r="A264" s="188"/>
      <c r="B264" s="187"/>
      <c r="C264" s="187"/>
      <c r="D264" s="187"/>
      <c r="E264" s="187"/>
      <c r="F264" s="187"/>
    </row>
    <row r="265" spans="1:6" s="152" customFormat="1" ht="12.75">
      <c r="A265" s="188"/>
      <c r="B265" s="187"/>
      <c r="C265" s="187"/>
      <c r="D265" s="187"/>
      <c r="E265" s="187"/>
      <c r="F265" s="187"/>
    </row>
    <row r="266" spans="1:6" s="152" customFormat="1" ht="12.75">
      <c r="A266" s="188"/>
      <c r="B266" s="187"/>
      <c r="C266" s="187"/>
      <c r="D266" s="187"/>
      <c r="E266" s="187"/>
      <c r="F266" s="187"/>
    </row>
    <row r="267" spans="1:6" s="152" customFormat="1" ht="12.75">
      <c r="A267" s="188"/>
      <c r="B267" s="187"/>
      <c r="C267" s="187"/>
      <c r="D267" s="187"/>
      <c r="E267" s="187"/>
      <c r="F267" s="187"/>
    </row>
    <row r="268" spans="1:6" s="152" customFormat="1" ht="12.75">
      <c r="A268" s="188"/>
      <c r="B268" s="187"/>
      <c r="C268" s="187"/>
      <c r="D268" s="187"/>
      <c r="E268" s="187"/>
      <c r="F268" s="187"/>
    </row>
    <row r="269" spans="1:6" s="152" customFormat="1" ht="12.75">
      <c r="A269" s="188"/>
      <c r="B269" s="187"/>
      <c r="C269" s="187"/>
      <c r="D269" s="187"/>
      <c r="E269" s="187"/>
      <c r="F269" s="187"/>
    </row>
    <row r="270" spans="1:6" s="152" customFormat="1" ht="12.75">
      <c r="A270" s="188"/>
      <c r="B270" s="187"/>
      <c r="C270" s="187"/>
      <c r="D270" s="187"/>
      <c r="E270" s="187"/>
      <c r="F270" s="187"/>
    </row>
    <row r="271" spans="1:6" s="152" customFormat="1" ht="12.75">
      <c r="A271" s="188"/>
      <c r="B271" s="187"/>
      <c r="C271" s="187"/>
      <c r="D271" s="187"/>
      <c r="E271" s="187"/>
      <c r="F271" s="187"/>
    </row>
    <row r="272" spans="1:6" s="253" customFormat="1" ht="14.25">
      <c r="A272" s="22"/>
      <c r="B272" s="52"/>
      <c r="C272" s="26"/>
      <c r="D272" s="222"/>
      <c r="E272" s="41"/>
      <c r="F272" s="44"/>
    </row>
    <row r="273" spans="1:6" s="253" customFormat="1" ht="14.25">
      <c r="A273" s="22"/>
      <c r="B273" s="52"/>
      <c r="C273" s="26"/>
      <c r="D273" s="222"/>
      <c r="E273" s="41"/>
      <c r="F273" s="44"/>
    </row>
    <row r="274" spans="1:6" s="253" customFormat="1" ht="12.75">
      <c r="A274" s="89"/>
      <c r="B274" s="149"/>
      <c r="C274" s="86"/>
      <c r="D274" s="87"/>
      <c r="E274" s="87"/>
      <c r="F274" s="101"/>
    </row>
    <row r="275" spans="1:6" s="253" customFormat="1" ht="12.75">
      <c r="A275" s="84"/>
      <c r="B275" s="152"/>
      <c r="C275" s="86"/>
      <c r="D275" s="87"/>
      <c r="E275" s="87"/>
      <c r="F275" s="101"/>
    </row>
    <row r="276" spans="1:6" s="253" customFormat="1" ht="136.5" customHeight="1">
      <c r="A276" s="84"/>
      <c r="B276" s="103"/>
      <c r="C276" s="86"/>
      <c r="D276" s="87"/>
      <c r="E276" s="87"/>
      <c r="F276" s="88"/>
    </row>
    <row r="277" spans="1:6" s="253" customFormat="1" ht="18" customHeight="1">
      <c r="A277" s="84"/>
      <c r="B277" s="103"/>
      <c r="C277" s="86"/>
      <c r="D277" s="87"/>
      <c r="E277" s="87"/>
      <c r="F277" s="88"/>
    </row>
    <row r="278" spans="1:6" s="253" customFormat="1" ht="136.5" customHeight="1">
      <c r="A278" s="84"/>
      <c r="B278" s="103"/>
      <c r="C278" s="86"/>
      <c r="D278" s="87"/>
      <c r="E278" s="87"/>
      <c r="F278" s="88"/>
    </row>
    <row r="279" spans="1:6" s="253" customFormat="1" ht="18.75" customHeight="1">
      <c r="A279" s="84"/>
      <c r="B279" s="103"/>
      <c r="C279" s="86"/>
      <c r="D279" s="87"/>
      <c r="E279" s="87"/>
      <c r="F279" s="88"/>
    </row>
    <row r="280" spans="1:6" s="253" customFormat="1" ht="150" customHeight="1">
      <c r="A280" s="84"/>
      <c r="B280" s="103"/>
      <c r="C280" s="86"/>
      <c r="D280" s="87"/>
      <c r="E280" s="87"/>
      <c r="F280" s="88"/>
    </row>
    <row r="281" spans="1:6" s="253" customFormat="1" ht="16.5" customHeight="1">
      <c r="A281" s="84"/>
      <c r="B281" s="103"/>
      <c r="C281" s="86"/>
      <c r="D281" s="87"/>
      <c r="E281" s="87"/>
      <c r="F281" s="88"/>
    </row>
    <row r="282" spans="1:6" s="253" customFormat="1" ht="136.5" customHeight="1">
      <c r="A282" s="84"/>
      <c r="B282" s="103"/>
      <c r="C282" s="86"/>
      <c r="D282" s="87"/>
      <c r="E282" s="87"/>
      <c r="F282" s="88"/>
    </row>
    <row r="283" spans="1:6" s="253" customFormat="1" ht="17.25" customHeight="1">
      <c r="A283" s="84"/>
      <c r="B283" s="103"/>
      <c r="C283" s="86"/>
      <c r="D283" s="87"/>
      <c r="E283" s="87"/>
      <c r="F283" s="88"/>
    </row>
    <row r="284" spans="1:6" s="253" customFormat="1" ht="136.5" customHeight="1">
      <c r="A284" s="84"/>
      <c r="B284" s="103"/>
      <c r="C284" s="86"/>
      <c r="D284" s="87"/>
      <c r="E284" s="87"/>
      <c r="F284" s="88"/>
    </row>
    <row r="285" spans="1:6" s="253" customFormat="1" ht="17.25" customHeight="1">
      <c r="A285" s="84"/>
      <c r="B285" s="103"/>
      <c r="C285" s="86"/>
      <c r="D285" s="87"/>
      <c r="E285" s="87"/>
      <c r="F285" s="88"/>
    </row>
    <row r="286" spans="1:6" s="253" customFormat="1" ht="119.25" customHeight="1">
      <c r="A286" s="84"/>
      <c r="B286" s="103"/>
      <c r="C286" s="86"/>
      <c r="D286" s="87"/>
      <c r="E286" s="87"/>
      <c r="F286" s="88"/>
    </row>
    <row r="287" spans="1:6" s="253" customFormat="1" ht="15.75" customHeight="1">
      <c r="A287" s="84"/>
      <c r="B287" s="103"/>
      <c r="C287" s="86"/>
      <c r="D287" s="87"/>
      <c r="E287" s="87"/>
      <c r="F287" s="88"/>
    </row>
    <row r="288" spans="1:6" s="253" customFormat="1" ht="15.75" customHeight="1">
      <c r="A288" s="84"/>
      <c r="B288" s="103"/>
      <c r="C288" s="86"/>
      <c r="D288" s="87"/>
      <c r="E288" s="87"/>
      <c r="F288" s="88"/>
    </row>
    <row r="289" spans="1:6" s="253" customFormat="1" ht="15.75" customHeight="1">
      <c r="A289" s="84"/>
      <c r="B289" s="103"/>
      <c r="C289" s="86"/>
      <c r="D289" s="87"/>
      <c r="E289" s="87"/>
      <c r="F289" s="88"/>
    </row>
    <row r="290" spans="1:6" s="253" customFormat="1" ht="133.5" customHeight="1">
      <c r="A290" s="84"/>
      <c r="B290" s="103"/>
      <c r="C290" s="86"/>
      <c r="D290" s="87"/>
      <c r="E290" s="87"/>
      <c r="F290" s="88"/>
    </row>
    <row r="291" spans="1:6" s="253" customFormat="1" ht="16.5" customHeight="1">
      <c r="A291" s="84"/>
      <c r="B291" s="103"/>
      <c r="C291" s="86"/>
      <c r="D291" s="87"/>
      <c r="E291" s="87"/>
      <c r="F291" s="88"/>
    </row>
    <row r="292" spans="1:6" s="253" customFormat="1" ht="147" customHeight="1">
      <c r="A292" s="84"/>
      <c r="B292" s="103"/>
      <c r="C292" s="86"/>
      <c r="D292" s="87"/>
      <c r="E292" s="87"/>
      <c r="F292" s="88"/>
    </row>
    <row r="293" spans="1:6" s="253" customFormat="1" ht="16.5" customHeight="1">
      <c r="A293" s="84"/>
      <c r="B293" s="103"/>
      <c r="C293" s="86"/>
      <c r="D293" s="87"/>
      <c r="E293" s="87"/>
      <c r="F293" s="88"/>
    </row>
    <row r="294" spans="1:6" s="253" customFormat="1" ht="121.5" customHeight="1">
      <c r="A294" s="84"/>
      <c r="B294" s="103"/>
      <c r="C294" s="86"/>
      <c r="D294" s="87"/>
      <c r="E294" s="87"/>
      <c r="F294" s="88"/>
    </row>
    <row r="295" spans="1:6" s="253" customFormat="1" ht="15.75" customHeight="1">
      <c r="A295" s="84"/>
      <c r="B295" s="152"/>
      <c r="C295" s="86"/>
      <c r="D295" s="87"/>
      <c r="E295" s="87"/>
      <c r="F295" s="101"/>
    </row>
    <row r="296" spans="1:6" s="253" customFormat="1" ht="84.75" customHeight="1">
      <c r="A296" s="323"/>
      <c r="B296" s="324"/>
      <c r="C296" s="325"/>
      <c r="D296" s="315"/>
      <c r="E296" s="315"/>
      <c r="F296" s="326"/>
    </row>
    <row r="297" spans="1:6" s="253" customFormat="1" ht="12.75">
      <c r="A297" s="84"/>
      <c r="B297" s="112"/>
      <c r="C297" s="95"/>
      <c r="D297" s="100"/>
      <c r="E297" s="87"/>
      <c r="F297" s="101"/>
    </row>
    <row r="298" spans="1:6" s="253" customFormat="1" ht="94.5" customHeight="1">
      <c r="A298" s="84"/>
      <c r="B298" s="103"/>
      <c r="C298" s="86"/>
      <c r="D298" s="87"/>
      <c r="E298" s="87"/>
      <c r="F298" s="88"/>
    </row>
    <row r="299" spans="1:6" s="253" customFormat="1" ht="12.75">
      <c r="A299" s="84"/>
      <c r="B299" s="112"/>
      <c r="C299" s="95"/>
      <c r="D299" s="100"/>
      <c r="E299" s="87"/>
      <c r="F299" s="101"/>
    </row>
    <row r="300" spans="1:6" s="253" customFormat="1" ht="105.75" customHeight="1">
      <c r="A300" s="84"/>
      <c r="B300" s="103"/>
      <c r="C300" s="86"/>
      <c r="D300" s="87"/>
      <c r="E300" s="87"/>
      <c r="F300" s="88"/>
    </row>
    <row r="301" spans="1:6" s="253" customFormat="1" ht="12.75">
      <c r="A301" s="84"/>
      <c r="B301" s="112"/>
      <c r="C301" s="95"/>
      <c r="D301" s="100"/>
      <c r="E301" s="87"/>
      <c r="F301" s="101"/>
    </row>
    <row r="302" spans="1:6" s="253" customFormat="1" ht="66" customHeight="1">
      <c r="A302" s="84"/>
      <c r="B302" s="103"/>
      <c r="C302" s="86"/>
      <c r="D302" s="87"/>
      <c r="E302" s="87"/>
      <c r="F302" s="101"/>
    </row>
    <row r="303" spans="1:6" s="253" customFormat="1" ht="12.75">
      <c r="A303" s="84"/>
      <c r="B303" s="152"/>
      <c r="C303" s="86"/>
      <c r="D303" s="87"/>
      <c r="E303" s="87"/>
      <c r="F303" s="88"/>
    </row>
    <row r="304" spans="1:6" s="253" customFormat="1" ht="12.75">
      <c r="A304" s="84"/>
      <c r="B304" s="152"/>
      <c r="C304" s="86"/>
      <c r="D304" s="87"/>
      <c r="E304" s="87"/>
      <c r="F304" s="88"/>
    </row>
    <row r="305" spans="1:6" s="253" customFormat="1" ht="12.75">
      <c r="A305" s="84"/>
      <c r="B305" s="152"/>
      <c r="C305" s="86"/>
      <c r="D305" s="87"/>
      <c r="E305" s="87"/>
      <c r="F305" s="101"/>
    </row>
    <row r="306" spans="1:6" s="253" customFormat="1" ht="84" customHeight="1">
      <c r="A306" s="84"/>
      <c r="B306" s="103"/>
      <c r="C306" s="86"/>
      <c r="D306" s="87"/>
      <c r="E306" s="87"/>
      <c r="F306" s="101"/>
    </row>
    <row r="307" spans="1:6" s="253" customFormat="1" ht="12.75">
      <c r="A307" s="84"/>
      <c r="B307" s="152"/>
      <c r="C307" s="86"/>
      <c r="D307" s="87"/>
      <c r="E307" s="87"/>
      <c r="F307" s="88"/>
    </row>
    <row r="308" spans="1:6" s="253" customFormat="1" ht="12.75">
      <c r="A308" s="84"/>
      <c r="B308" s="152"/>
      <c r="C308" s="86"/>
      <c r="D308" s="87"/>
      <c r="E308" s="87"/>
      <c r="F308" s="88"/>
    </row>
    <row r="309" spans="1:6" s="253" customFormat="1" ht="12.75">
      <c r="A309" s="84"/>
      <c r="B309" s="152"/>
      <c r="C309" s="86"/>
      <c r="D309" s="87"/>
      <c r="E309" s="87"/>
      <c r="F309" s="88"/>
    </row>
    <row r="310" spans="1:6" s="253" customFormat="1" ht="12.75">
      <c r="A310" s="84"/>
      <c r="B310" s="230"/>
      <c r="C310" s="86"/>
      <c r="D310" s="87"/>
      <c r="E310" s="87"/>
      <c r="F310" s="88"/>
    </row>
    <row r="311" spans="1:6" s="253" customFormat="1" ht="12.75">
      <c r="A311" s="84"/>
      <c r="B311" s="231"/>
      <c r="C311" s="86"/>
      <c r="D311" s="87"/>
      <c r="E311" s="87"/>
      <c r="F311" s="88"/>
    </row>
    <row r="312" spans="1:6" s="253" customFormat="1" ht="12.75">
      <c r="A312" s="84"/>
      <c r="B312" s="231"/>
      <c r="C312" s="86"/>
      <c r="D312" s="87"/>
      <c r="E312" s="87"/>
      <c r="F312" s="88"/>
    </row>
    <row r="313" spans="1:6" s="253" customFormat="1" ht="12.75">
      <c r="A313" s="84"/>
      <c r="B313" s="152"/>
      <c r="C313" s="86"/>
      <c r="D313" s="87"/>
      <c r="E313" s="87"/>
      <c r="F313" s="101"/>
    </row>
    <row r="314" spans="1:6" s="253" customFormat="1" ht="12.75">
      <c r="A314" s="84"/>
      <c r="B314" s="149"/>
      <c r="C314" s="86"/>
      <c r="D314" s="87"/>
      <c r="E314" s="87"/>
      <c r="F314" s="88"/>
    </row>
    <row r="315" spans="1:6" s="253" customFormat="1" ht="14.25">
      <c r="A315" s="22"/>
      <c r="B315" s="52"/>
      <c r="C315" s="26"/>
      <c r="D315" s="222"/>
      <c r="E315" s="41"/>
      <c r="F315" s="44"/>
    </row>
    <row r="316" spans="1:6" s="253" customFormat="1" ht="14.25">
      <c r="A316" s="22"/>
      <c r="B316" s="52"/>
      <c r="C316" s="26"/>
      <c r="D316" s="222"/>
      <c r="E316" s="41"/>
      <c r="F316" s="44"/>
    </row>
    <row r="317" spans="1:6" s="253" customFormat="1" ht="14.25">
      <c r="A317" s="22"/>
      <c r="B317" s="52"/>
      <c r="C317" s="26"/>
      <c r="D317" s="222"/>
      <c r="E317" s="41"/>
      <c r="F317" s="44"/>
    </row>
    <row r="318" spans="1:6" s="253" customFormat="1" ht="14.25">
      <c r="A318" s="22"/>
      <c r="B318" s="52"/>
      <c r="C318" s="26"/>
      <c r="D318" s="222"/>
      <c r="E318" s="41"/>
      <c r="F318" s="44"/>
    </row>
    <row r="319" spans="1:6" s="152" customFormat="1" ht="12.75">
      <c r="A319" s="89"/>
      <c r="B319" s="355"/>
      <c r="C319" s="355"/>
      <c r="D319" s="355"/>
      <c r="E319" s="355"/>
      <c r="F319" s="199"/>
    </row>
    <row r="320" spans="1:6" s="152" customFormat="1" ht="12.75">
      <c r="A320" s="84"/>
      <c r="B320" s="321"/>
      <c r="D320" s="87"/>
      <c r="E320" s="199"/>
      <c r="F320" s="199"/>
    </row>
    <row r="321" spans="1:6" s="152" customFormat="1" ht="29.25" customHeight="1">
      <c r="A321" s="84"/>
      <c r="B321" s="349"/>
      <c r="C321" s="349"/>
      <c r="D321" s="349"/>
      <c r="E321" s="349"/>
      <c r="F321" s="349"/>
    </row>
    <row r="322" spans="1:6" s="152" customFormat="1" ht="12.75">
      <c r="A322" s="84"/>
      <c r="B322" s="279"/>
      <c r="C322" s="187"/>
      <c r="D322" s="280"/>
      <c r="E322" s="281"/>
      <c r="F322" s="281"/>
    </row>
    <row r="323" spans="1:6" s="152" customFormat="1" ht="12.75">
      <c r="A323" s="84"/>
      <c r="B323" s="349"/>
      <c r="C323" s="349"/>
      <c r="D323" s="349"/>
      <c r="E323" s="349"/>
      <c r="F323" s="349"/>
    </row>
    <row r="324" spans="1:6" s="152" customFormat="1" ht="12.75">
      <c r="A324" s="84"/>
      <c r="B324" s="279"/>
      <c r="C324" s="187"/>
      <c r="D324" s="280"/>
      <c r="E324" s="281"/>
      <c r="F324" s="281"/>
    </row>
    <row r="325" spans="1:6" s="152" customFormat="1" ht="54" customHeight="1">
      <c r="A325" s="84"/>
      <c r="B325" s="349"/>
      <c r="C325" s="349"/>
      <c r="D325" s="349"/>
      <c r="E325" s="349"/>
      <c r="F325" s="349"/>
    </row>
    <row r="326" spans="1:6" s="152" customFormat="1" ht="12.75">
      <c r="A326" s="84"/>
      <c r="B326" s="279"/>
      <c r="C326" s="187"/>
      <c r="D326" s="280"/>
      <c r="E326" s="281"/>
      <c r="F326" s="281"/>
    </row>
    <row r="327" spans="1:6" s="152" customFormat="1" ht="12.75">
      <c r="A327" s="84"/>
      <c r="B327" s="349"/>
      <c r="C327" s="349"/>
      <c r="D327" s="349"/>
      <c r="E327" s="349"/>
      <c r="F327" s="349"/>
    </row>
    <row r="328" spans="1:6" s="152" customFormat="1" ht="12.75">
      <c r="A328" s="84"/>
      <c r="B328" s="349"/>
      <c r="C328" s="349"/>
      <c r="D328" s="349"/>
      <c r="E328" s="349"/>
      <c r="F328" s="349"/>
    </row>
    <row r="329" spans="1:6" s="152" customFormat="1" ht="25.5" customHeight="1">
      <c r="A329" s="84"/>
      <c r="B329" s="349"/>
      <c r="C329" s="349"/>
      <c r="D329" s="349"/>
      <c r="E329" s="349"/>
      <c r="F329" s="349"/>
    </row>
    <row r="330" spans="1:6" s="152" customFormat="1" ht="12.75">
      <c r="A330" s="84"/>
      <c r="B330" s="349"/>
      <c r="C330" s="349"/>
      <c r="D330" s="349"/>
      <c r="E330" s="349"/>
      <c r="F330" s="349"/>
    </row>
    <row r="331" spans="1:6" s="152" customFormat="1" ht="12.75">
      <c r="A331" s="84"/>
      <c r="B331" s="349"/>
      <c r="C331" s="349"/>
      <c r="D331" s="349"/>
      <c r="E331" s="349"/>
      <c r="F331" s="349"/>
    </row>
    <row r="332" spans="1:6" s="152" customFormat="1" ht="12.75">
      <c r="A332" s="84"/>
      <c r="B332" s="349"/>
      <c r="C332" s="349"/>
      <c r="D332" s="349"/>
      <c r="E332" s="349"/>
      <c r="F332" s="349"/>
    </row>
    <row r="333" spans="1:6" s="253" customFormat="1" ht="12.75">
      <c r="A333" s="84"/>
      <c r="B333" s="99"/>
      <c r="C333" s="95"/>
      <c r="D333" s="100"/>
      <c r="E333" s="87"/>
      <c r="F333" s="101"/>
    </row>
    <row r="334" spans="1:6" s="253" customFormat="1" ht="14.25">
      <c r="A334" s="22"/>
      <c r="B334" s="52"/>
      <c r="C334" s="26"/>
      <c r="D334" s="222"/>
      <c r="E334" s="41"/>
      <c r="F334" s="44"/>
    </row>
    <row r="335" spans="1:7" s="253" customFormat="1" ht="12.75">
      <c r="A335" s="89"/>
      <c r="B335" s="149"/>
      <c r="C335" s="86"/>
      <c r="D335" s="87"/>
      <c r="E335" s="87"/>
      <c r="F335" s="101"/>
      <c r="G335" s="99"/>
    </row>
    <row r="336" spans="1:7" s="253" customFormat="1" ht="12.75">
      <c r="A336" s="89"/>
      <c r="B336" s="149"/>
      <c r="C336" s="86"/>
      <c r="D336" s="87"/>
      <c r="E336" s="87"/>
      <c r="F336" s="101"/>
      <c r="G336" s="99"/>
    </row>
    <row r="337" spans="1:7" s="253" customFormat="1" ht="12.75">
      <c r="A337" s="84"/>
      <c r="B337" s="103"/>
      <c r="C337" s="86"/>
      <c r="D337" s="87"/>
      <c r="E337" s="87"/>
      <c r="F337" s="88"/>
      <c r="G337" s="99"/>
    </row>
    <row r="338" spans="1:7" s="253" customFormat="1" ht="12.75">
      <c r="A338" s="89"/>
      <c r="B338" s="149"/>
      <c r="C338" s="86"/>
      <c r="D338" s="87"/>
      <c r="E338" s="87"/>
      <c r="F338" s="101"/>
      <c r="G338" s="99"/>
    </row>
    <row r="339" spans="1:7" s="253" customFormat="1" ht="12.75">
      <c r="A339" s="84"/>
      <c r="B339" s="103"/>
      <c r="C339" s="86"/>
      <c r="D339" s="87"/>
      <c r="E339" s="87"/>
      <c r="F339" s="88"/>
      <c r="G339" s="99"/>
    </row>
    <row r="340" spans="1:7" s="253" customFormat="1" ht="12.75">
      <c r="A340" s="84"/>
      <c r="B340" s="103"/>
      <c r="C340" s="86"/>
      <c r="D340" s="87"/>
      <c r="E340" s="87"/>
      <c r="F340" s="88"/>
      <c r="G340" s="99"/>
    </row>
    <row r="341" spans="1:7" s="253" customFormat="1" ht="57" customHeight="1">
      <c r="A341" s="84"/>
      <c r="B341" s="103"/>
      <c r="C341" s="86"/>
      <c r="D341" s="87"/>
      <c r="E341" s="87"/>
      <c r="F341" s="88"/>
      <c r="G341" s="99"/>
    </row>
    <row r="342" spans="1:7" s="253" customFormat="1" ht="12.75">
      <c r="A342" s="84"/>
      <c r="B342" s="327"/>
      <c r="C342" s="95"/>
      <c r="D342" s="100"/>
      <c r="E342" s="87"/>
      <c r="F342" s="101"/>
      <c r="G342" s="99"/>
    </row>
    <row r="343" spans="1:7" s="253" customFormat="1" ht="12.75">
      <c r="A343" s="84"/>
      <c r="B343" s="103"/>
      <c r="C343" s="86"/>
      <c r="D343" s="87"/>
      <c r="E343" s="87"/>
      <c r="F343" s="88"/>
      <c r="G343" s="99"/>
    </row>
    <row r="344" spans="1:7" s="253" customFormat="1" ht="12.75">
      <c r="A344" s="84"/>
      <c r="B344" s="99"/>
      <c r="C344" s="95"/>
      <c r="D344" s="100"/>
      <c r="E344" s="87"/>
      <c r="F344" s="101"/>
      <c r="G344" s="99"/>
    </row>
    <row r="345" spans="1:7" s="253" customFormat="1" ht="12.75">
      <c r="A345" s="84"/>
      <c r="B345" s="149"/>
      <c r="C345" s="95"/>
      <c r="D345" s="100"/>
      <c r="E345" s="87"/>
      <c r="F345" s="88"/>
      <c r="G345" s="99"/>
    </row>
    <row r="346" spans="1:6" s="253" customFormat="1" ht="14.25">
      <c r="A346" s="22"/>
      <c r="B346" s="52"/>
      <c r="C346" s="26"/>
      <c r="D346" s="222"/>
      <c r="E346" s="41"/>
      <c r="F346" s="44"/>
    </row>
    <row r="347" spans="1:6" s="253" customFormat="1" ht="14.25">
      <c r="A347" s="22"/>
      <c r="B347" s="52"/>
      <c r="C347" s="26"/>
      <c r="D347" s="222"/>
      <c r="E347" s="41"/>
      <c r="F347" s="44"/>
    </row>
    <row r="348" spans="1:6" s="253" customFormat="1" ht="14.25">
      <c r="A348" s="22"/>
      <c r="B348" s="52"/>
      <c r="C348" s="26"/>
      <c r="D348" s="222"/>
      <c r="E348" s="41"/>
      <c r="F348" s="44"/>
    </row>
    <row r="349" spans="1:6" s="253" customFormat="1" ht="14.25">
      <c r="A349" s="89"/>
      <c r="B349" s="149"/>
      <c r="C349" s="26"/>
      <c r="D349" s="222"/>
      <c r="E349" s="41"/>
      <c r="F349" s="44"/>
    </row>
    <row r="350" spans="1:6" s="253" customFormat="1" ht="14.25">
      <c r="A350" s="22"/>
      <c r="B350" s="52"/>
      <c r="C350" s="26"/>
      <c r="D350" s="222"/>
      <c r="E350" s="41"/>
      <c r="F350" s="44"/>
    </row>
    <row r="351" spans="1:6" s="253" customFormat="1" ht="135" customHeight="1">
      <c r="A351" s="84"/>
      <c r="B351" s="103"/>
      <c r="C351" s="86"/>
      <c r="D351" s="87"/>
      <c r="E351" s="87"/>
      <c r="F351" s="88"/>
    </row>
    <row r="352" spans="1:6" s="253" customFormat="1" ht="17.25" customHeight="1">
      <c r="A352" s="84"/>
      <c r="B352" s="103"/>
      <c r="C352" s="86"/>
      <c r="D352" s="87"/>
      <c r="E352" s="87"/>
      <c r="F352" s="88"/>
    </row>
    <row r="353" spans="1:6" s="253" customFormat="1" ht="17.25" customHeight="1">
      <c r="A353" s="84"/>
      <c r="B353" s="103"/>
      <c r="C353" s="86"/>
      <c r="D353" s="87"/>
      <c r="E353" s="87"/>
      <c r="F353" s="88"/>
    </row>
    <row r="354" spans="1:6" s="253" customFormat="1" ht="12.75">
      <c r="A354" s="84"/>
      <c r="B354" s="103"/>
      <c r="C354" s="86"/>
      <c r="D354" s="87"/>
      <c r="E354" s="87"/>
      <c r="F354" s="88"/>
    </row>
    <row r="355" spans="1:6" s="253" customFormat="1" ht="39.75" customHeight="1">
      <c r="A355" s="84"/>
      <c r="B355" s="103"/>
      <c r="C355" s="86"/>
      <c r="D355" s="87"/>
      <c r="E355" s="87"/>
      <c r="F355" s="88"/>
    </row>
    <row r="356" spans="1:6" s="253" customFormat="1" ht="14.25" customHeight="1">
      <c r="A356" s="84"/>
      <c r="B356" s="103"/>
      <c r="C356" s="86"/>
      <c r="D356" s="87"/>
      <c r="E356" s="87"/>
      <c r="F356" s="88"/>
    </row>
    <row r="357" spans="1:6" s="253" customFormat="1" ht="14.25" customHeight="1">
      <c r="A357" s="84"/>
      <c r="B357" s="103"/>
      <c r="C357" s="86"/>
      <c r="D357" s="87"/>
      <c r="E357" s="87"/>
      <c r="F357" s="88"/>
    </row>
    <row r="358" spans="1:6" s="253" customFormat="1" ht="14.25" customHeight="1">
      <c r="A358" s="84"/>
      <c r="B358" s="103"/>
      <c r="C358" s="86"/>
      <c r="D358" s="87"/>
      <c r="E358" s="87"/>
      <c r="F358" s="88"/>
    </row>
    <row r="359" spans="1:6" s="253" customFormat="1" ht="14.25" customHeight="1">
      <c r="A359" s="84"/>
      <c r="B359" s="103"/>
      <c r="C359" s="86"/>
      <c r="D359" s="87"/>
      <c r="E359" s="87"/>
      <c r="F359" s="88"/>
    </row>
    <row r="360" spans="1:6" s="253" customFormat="1" ht="30" customHeight="1">
      <c r="A360" s="84"/>
      <c r="B360" s="103"/>
      <c r="C360" s="86"/>
      <c r="D360" s="87"/>
      <c r="E360" s="87"/>
      <c r="F360" s="88"/>
    </row>
    <row r="361" spans="1:6" s="253" customFormat="1" ht="15" customHeight="1">
      <c r="A361" s="84"/>
      <c r="B361" s="103"/>
      <c r="C361" s="86"/>
      <c r="D361" s="87"/>
      <c r="E361" s="87"/>
      <c r="F361" s="88"/>
    </row>
    <row r="362" spans="1:6" s="253" customFormat="1" ht="15" customHeight="1">
      <c r="A362" s="84"/>
      <c r="B362" s="103"/>
      <c r="C362" s="86"/>
      <c r="D362" s="87"/>
      <c r="E362" s="87"/>
      <c r="F362" s="88"/>
    </row>
    <row r="363" spans="1:6" s="253" customFormat="1" ht="15" customHeight="1">
      <c r="A363" s="84"/>
      <c r="B363" s="103"/>
      <c r="C363" s="86"/>
      <c r="D363" s="87"/>
      <c r="E363" s="87"/>
      <c r="F363" s="88"/>
    </row>
    <row r="364" spans="1:6" s="253" customFormat="1" ht="15" customHeight="1">
      <c r="A364" s="84"/>
      <c r="B364" s="103"/>
      <c r="C364" s="86"/>
      <c r="D364" s="87"/>
      <c r="E364" s="87"/>
      <c r="F364" s="88"/>
    </row>
    <row r="365" spans="1:6" s="253" customFormat="1" ht="28.5" customHeight="1">
      <c r="A365" s="84"/>
      <c r="B365" s="103"/>
      <c r="C365" s="86"/>
      <c r="D365" s="233"/>
      <c r="E365" s="87"/>
      <c r="F365" s="88"/>
    </row>
    <row r="366" spans="1:6" s="253" customFormat="1" ht="15" customHeight="1">
      <c r="A366" s="84"/>
      <c r="B366" s="103"/>
      <c r="C366" s="86"/>
      <c r="D366" s="233"/>
      <c r="E366" s="87"/>
      <c r="F366" s="88"/>
    </row>
    <row r="367" spans="1:6" s="253" customFormat="1" ht="29.25" customHeight="1">
      <c r="A367" s="84"/>
      <c r="B367" s="103"/>
      <c r="C367" s="86"/>
      <c r="D367" s="233"/>
      <c r="E367" s="87"/>
      <c r="F367" s="88"/>
    </row>
    <row r="368" spans="1:6" s="253" customFormat="1" ht="15" customHeight="1">
      <c r="A368" s="84"/>
      <c r="B368" s="103"/>
      <c r="C368" s="86"/>
      <c r="D368" s="233"/>
      <c r="E368" s="87"/>
      <c r="F368" s="88"/>
    </row>
    <row r="369" spans="1:6" s="253" customFormat="1" ht="24.75" customHeight="1">
      <c r="A369" s="84"/>
      <c r="B369" s="103"/>
      <c r="C369" s="86"/>
      <c r="D369" s="233"/>
      <c r="E369" s="87"/>
      <c r="F369" s="88"/>
    </row>
    <row r="370" spans="1:6" s="253" customFormat="1" ht="15" customHeight="1">
      <c r="A370" s="84"/>
      <c r="B370" s="103"/>
      <c r="C370" s="86"/>
      <c r="D370" s="233"/>
      <c r="E370" s="87"/>
      <c r="F370" s="88"/>
    </row>
    <row r="371" spans="1:6" s="253" customFormat="1" ht="27.75" customHeight="1">
      <c r="A371" s="84"/>
      <c r="B371" s="234"/>
      <c r="C371" s="86"/>
      <c r="D371" s="233"/>
      <c r="E371" s="87"/>
      <c r="F371" s="88"/>
    </row>
    <row r="372" spans="1:6" s="253" customFormat="1" ht="12.75">
      <c r="A372" s="84"/>
      <c r="B372" s="152"/>
      <c r="C372" s="86"/>
      <c r="D372" s="87"/>
      <c r="E372" s="87"/>
      <c r="F372" s="101"/>
    </row>
    <row r="373" spans="1:6" s="253" customFormat="1" ht="12.75">
      <c r="A373" s="84"/>
      <c r="B373" s="149"/>
      <c r="C373" s="86"/>
      <c r="D373" s="87"/>
      <c r="E373" s="87"/>
      <c r="F373" s="88"/>
    </row>
    <row r="374" spans="1:6" s="253" customFormat="1" ht="14.25">
      <c r="A374" s="22"/>
      <c r="B374" s="52"/>
      <c r="C374" s="26"/>
      <c r="D374" s="222"/>
      <c r="E374" s="41"/>
      <c r="F374" s="44"/>
    </row>
    <row r="375" spans="1:6" s="253" customFormat="1" ht="14.25">
      <c r="A375" s="22"/>
      <c r="B375" s="52"/>
      <c r="C375" s="26"/>
      <c r="D375" s="222"/>
      <c r="E375" s="41"/>
      <c r="F375" s="44"/>
    </row>
    <row r="376" spans="1:6" s="253" customFormat="1" ht="14.25">
      <c r="A376" s="22"/>
      <c r="B376" s="52"/>
      <c r="C376" s="26"/>
      <c r="D376" s="222"/>
      <c r="E376" s="41"/>
      <c r="F376" s="44"/>
    </row>
    <row r="377" spans="1:6" s="253" customFormat="1" ht="14.25">
      <c r="A377" s="22"/>
      <c r="B377" s="52"/>
      <c r="C377" s="26"/>
      <c r="D377" s="222"/>
      <c r="E377" s="41"/>
      <c r="F377" s="44"/>
    </row>
    <row r="378" spans="1:6" s="253" customFormat="1" ht="14.25">
      <c r="A378" s="22"/>
      <c r="B378" s="52"/>
      <c r="C378" s="26"/>
      <c r="D378" s="222"/>
      <c r="E378" s="41"/>
      <c r="F378" s="44"/>
    </row>
    <row r="379" spans="1:6" s="253" customFormat="1" ht="14.25">
      <c r="A379" s="22"/>
      <c r="B379" s="52"/>
      <c r="C379" s="26"/>
      <c r="D379" s="222"/>
      <c r="E379" s="41"/>
      <c r="F379" s="44"/>
    </row>
    <row r="380" spans="1:6" s="253" customFormat="1" ht="14.25">
      <c r="A380" s="22"/>
      <c r="B380" s="328"/>
      <c r="C380" s="86"/>
      <c r="D380" s="87"/>
      <c r="E380" s="87"/>
      <c r="F380" s="88"/>
    </row>
    <row r="381" spans="1:6" s="253" customFormat="1" ht="14.25">
      <c r="A381" s="22"/>
      <c r="B381" s="52"/>
      <c r="C381" s="26"/>
      <c r="D381" s="222"/>
      <c r="E381" s="41"/>
      <c r="F381" s="44"/>
    </row>
    <row r="382" spans="1:6" s="253" customFormat="1" ht="14.25">
      <c r="A382" s="22"/>
      <c r="B382" s="52"/>
      <c r="C382" s="26"/>
      <c r="D382" s="222"/>
      <c r="E382" s="41"/>
      <c r="F382" s="44"/>
    </row>
    <row r="383" spans="1:6" s="253" customFormat="1" ht="14.25">
      <c r="A383" s="22"/>
      <c r="B383" s="52"/>
      <c r="C383" s="26"/>
      <c r="D383" s="222"/>
      <c r="E383" s="41"/>
      <c r="F383" s="44"/>
    </row>
    <row r="384" spans="1:6" s="253" customFormat="1" ht="14.25">
      <c r="A384" s="22"/>
      <c r="B384" s="52"/>
      <c r="C384" s="26"/>
      <c r="D384" s="222"/>
      <c r="E384" s="41"/>
      <c r="F384" s="44"/>
    </row>
    <row r="385" spans="1:6" s="253" customFormat="1" ht="14.25">
      <c r="A385" s="28"/>
      <c r="B385" s="143"/>
      <c r="C385" s="143"/>
      <c r="D385" s="190"/>
      <c r="E385" s="191"/>
      <c r="F385" s="192"/>
    </row>
    <row r="386" spans="1:6" s="253" customFormat="1" ht="14.25">
      <c r="A386" s="28"/>
      <c r="B386" s="143"/>
      <c r="C386" s="143"/>
      <c r="D386" s="190"/>
      <c r="E386" s="191"/>
      <c r="F386" s="192"/>
    </row>
    <row r="387" spans="1:6" s="253" customFormat="1" ht="14.25">
      <c r="A387" s="28"/>
      <c r="B387" s="143"/>
      <c r="C387" s="143"/>
      <c r="D387" s="190"/>
      <c r="E387" s="191"/>
      <c r="F387" s="192"/>
    </row>
    <row r="388" spans="1:6" s="253" customFormat="1" ht="14.25">
      <c r="A388" s="28"/>
      <c r="B388" s="143"/>
      <c r="C388" s="143"/>
      <c r="D388" s="190"/>
      <c r="E388" s="191"/>
      <c r="F388" s="192"/>
    </row>
    <row r="389" spans="1:6" s="253" customFormat="1" ht="14.25">
      <c r="A389" s="28"/>
      <c r="B389" s="143"/>
      <c r="C389" s="143"/>
      <c r="D389" s="190"/>
      <c r="E389" s="191"/>
      <c r="F389" s="192"/>
    </row>
    <row r="390" spans="1:6" s="253" customFormat="1" ht="14.25">
      <c r="A390" s="28"/>
      <c r="B390" s="143"/>
      <c r="C390" s="143"/>
      <c r="D390" s="190"/>
      <c r="E390" s="191"/>
      <c r="F390" s="192"/>
    </row>
    <row r="391" spans="1:6" s="253" customFormat="1" ht="14.25">
      <c r="A391" s="28"/>
      <c r="B391" s="143"/>
      <c r="C391" s="143"/>
      <c r="D391" s="190"/>
      <c r="E391" s="191"/>
      <c r="F391" s="192"/>
    </row>
    <row r="392" spans="1:6" s="253" customFormat="1" ht="14.25">
      <c r="A392" s="28"/>
      <c r="B392" s="143"/>
      <c r="C392" s="143"/>
      <c r="D392" s="190"/>
      <c r="E392" s="191"/>
      <c r="F392" s="192"/>
    </row>
    <row r="393" spans="1:6" s="253" customFormat="1" ht="14.25">
      <c r="A393" s="28"/>
      <c r="B393" s="143"/>
      <c r="C393" s="143"/>
      <c r="D393" s="190"/>
      <c r="E393" s="191"/>
      <c r="F393" s="192"/>
    </row>
    <row r="394" spans="1:6" s="253" customFormat="1" ht="14.25">
      <c r="A394" s="28"/>
      <c r="B394" s="143"/>
      <c r="C394" s="143"/>
      <c r="D394" s="190"/>
      <c r="E394" s="191"/>
      <c r="F394" s="192"/>
    </row>
    <row r="395" spans="1:6" s="253" customFormat="1" ht="14.25">
      <c r="A395" s="28"/>
      <c r="B395" s="143"/>
      <c r="C395" s="143"/>
      <c r="D395" s="190"/>
      <c r="E395" s="191"/>
      <c r="F395" s="192"/>
    </row>
    <row r="396" spans="1:6" s="253" customFormat="1" ht="14.25">
      <c r="A396" s="28"/>
      <c r="B396" s="143"/>
      <c r="C396" s="143"/>
      <c r="D396" s="190"/>
      <c r="E396" s="191"/>
      <c r="F396" s="192"/>
    </row>
    <row r="397" spans="1:6" s="253" customFormat="1" ht="14.25">
      <c r="A397" s="28"/>
      <c r="B397" s="143"/>
      <c r="C397" s="143"/>
      <c r="D397" s="190"/>
      <c r="E397" s="191"/>
      <c r="F397" s="192"/>
    </row>
    <row r="398" spans="1:6" s="253" customFormat="1" ht="14.25">
      <c r="A398" s="28"/>
      <c r="B398" s="143"/>
      <c r="C398" s="143"/>
      <c r="D398" s="190"/>
      <c r="E398" s="191"/>
      <c r="F398" s="192"/>
    </row>
    <row r="399" spans="1:6" s="253" customFormat="1" ht="14.25">
      <c r="A399" s="28"/>
      <c r="B399" s="143"/>
      <c r="C399" s="143"/>
      <c r="D399" s="190"/>
      <c r="E399" s="191"/>
      <c r="F399" s="192"/>
    </row>
    <row r="400" spans="1:6" s="253" customFormat="1" ht="14.25">
      <c r="A400" s="28"/>
      <c r="B400" s="143"/>
      <c r="C400" s="143"/>
      <c r="D400" s="190"/>
      <c r="E400" s="191"/>
      <c r="F400" s="192"/>
    </row>
    <row r="401" spans="1:6" s="253" customFormat="1" ht="14.25">
      <c r="A401" s="28"/>
      <c r="B401" s="143"/>
      <c r="C401" s="143"/>
      <c r="D401" s="190"/>
      <c r="E401" s="191"/>
      <c r="F401" s="192"/>
    </row>
    <row r="402" spans="1:6" s="253" customFormat="1" ht="14.25">
      <c r="A402" s="28"/>
      <c r="B402" s="143"/>
      <c r="C402" s="143"/>
      <c r="D402" s="190"/>
      <c r="E402" s="191"/>
      <c r="F402" s="192"/>
    </row>
    <row r="403" spans="1:6" s="253" customFormat="1" ht="14.25">
      <c r="A403" s="28"/>
      <c r="B403" s="143"/>
      <c r="C403" s="143"/>
      <c r="D403" s="190"/>
      <c r="E403" s="191"/>
      <c r="F403" s="192"/>
    </row>
    <row r="404" spans="1:7" s="253" customFormat="1" ht="12.75">
      <c r="A404" s="84"/>
      <c r="B404" s="99"/>
      <c r="C404" s="95"/>
      <c r="D404" s="100"/>
      <c r="E404" s="87"/>
      <c r="F404" s="101"/>
      <c r="G404" s="99"/>
    </row>
    <row r="405" spans="1:7" s="253" customFormat="1" ht="12.75">
      <c r="A405" s="84"/>
      <c r="B405" s="99"/>
      <c r="C405" s="95"/>
      <c r="D405" s="100"/>
      <c r="E405" s="87"/>
      <c r="F405" s="88"/>
      <c r="G405" s="99"/>
    </row>
    <row r="406" spans="1:7" s="253" customFormat="1" ht="14.25">
      <c r="A406" s="84"/>
      <c r="B406" s="329"/>
      <c r="C406" s="95"/>
      <c r="D406" s="100"/>
      <c r="E406" s="87"/>
      <c r="F406" s="192"/>
      <c r="G406" s="99"/>
    </row>
    <row r="407" spans="1:6" ht="14.25">
      <c r="A407" s="28"/>
      <c r="B407" s="143"/>
      <c r="C407" s="143"/>
      <c r="D407" s="190"/>
      <c r="E407" s="191"/>
      <c r="F407" s="192"/>
    </row>
  </sheetData>
  <sheetProtection/>
  <mergeCells count="67">
    <mergeCell ref="B7:C7"/>
    <mergeCell ref="B11:C11"/>
    <mergeCell ref="B13:F13"/>
    <mergeCell ref="B15:F15"/>
    <mergeCell ref="B50:C50"/>
    <mergeCell ref="B52:F52"/>
    <mergeCell ref="B54:F54"/>
    <mergeCell ref="B56:F56"/>
    <mergeCell ref="B58:F58"/>
    <mergeCell ref="B60:F60"/>
    <mergeCell ref="B62:F62"/>
    <mergeCell ref="B63:F63"/>
    <mergeCell ref="B64:F64"/>
    <mergeCell ref="B68:D68"/>
    <mergeCell ref="B69:D69"/>
    <mergeCell ref="B71:C71"/>
    <mergeCell ref="B72:F72"/>
    <mergeCell ref="B101:E101"/>
    <mergeCell ref="B103:F103"/>
    <mergeCell ref="B104:F104"/>
    <mergeCell ref="B106:F106"/>
    <mergeCell ref="B108:F108"/>
    <mergeCell ref="B110:F110"/>
    <mergeCell ref="B112:F112"/>
    <mergeCell ref="B136:F136"/>
    <mergeCell ref="B138:F138"/>
    <mergeCell ref="B140:F140"/>
    <mergeCell ref="B141:F141"/>
    <mergeCell ref="B142:F142"/>
    <mergeCell ref="B143:F143"/>
    <mergeCell ref="B145:F145"/>
    <mergeCell ref="B146:F146"/>
    <mergeCell ref="B148:F148"/>
    <mergeCell ref="B152:F152"/>
    <mergeCell ref="B153:F153"/>
    <mergeCell ref="B156:F156"/>
    <mergeCell ref="B185:C185"/>
    <mergeCell ref="B187:F187"/>
    <mergeCell ref="B189:F189"/>
    <mergeCell ref="B209:C209"/>
    <mergeCell ref="B211:F211"/>
    <mergeCell ref="B213:F213"/>
    <mergeCell ref="B215:F215"/>
    <mergeCell ref="B217:F217"/>
    <mergeCell ref="B218:F218"/>
    <mergeCell ref="B219:G219"/>
    <mergeCell ref="B220:F220"/>
    <mergeCell ref="B221:F221"/>
    <mergeCell ref="B244:D244"/>
    <mergeCell ref="B246:F246"/>
    <mergeCell ref="B248:F248"/>
    <mergeCell ref="B250:F250"/>
    <mergeCell ref="B252:F252"/>
    <mergeCell ref="B254:F254"/>
    <mergeCell ref="B256:F256"/>
    <mergeCell ref="B258:F258"/>
    <mergeCell ref="B260:F260"/>
    <mergeCell ref="B319:E319"/>
    <mergeCell ref="B321:F321"/>
    <mergeCell ref="B331:F331"/>
    <mergeCell ref="B332:F332"/>
    <mergeCell ref="B323:F323"/>
    <mergeCell ref="B325:F325"/>
    <mergeCell ref="B327:F327"/>
    <mergeCell ref="B328:F328"/>
    <mergeCell ref="B329:F329"/>
    <mergeCell ref="B330:F330"/>
  </mergeCells>
  <hyperlinks>
    <hyperlink ref="A3" r:id="rId1" display="Tel:098 / 1861 382,  01 / 3734 249,   fax :  01 / 37 34 198"/>
  </hyperlinks>
  <printOptions horizontalCentered="1"/>
  <pageMargins left="0.87" right="0.89" top="0.73" bottom="0.63" header="0.44" footer="0.4"/>
  <pageSetup cellComments="asDisplayed" horizontalDpi="600" verticalDpi="600" orientation="portrait" paperSize="9" scale="92" r:id="rId2"/>
  <rowBreaks count="2" manualBreakCount="2">
    <brk id="22" max="255" man="1"/>
    <brk id="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"Arcus" d.o.o. — Zagreb, Mesnička 9/III</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Troškovnici - Boris Dovšak</dc:title>
  <dc:subject/>
  <dc:creator>ing.</dc:creator>
  <cp:keywords/>
  <dc:description/>
  <cp:lastModifiedBy>Kata Lerotić</cp:lastModifiedBy>
  <cp:lastPrinted>2015-03-30T07:32:49Z</cp:lastPrinted>
  <dcterms:created xsi:type="dcterms:W3CDTF">1998-03-26T07:45:45Z</dcterms:created>
  <dcterms:modified xsi:type="dcterms:W3CDTF">2019-05-14T12:30:06Z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